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ftn1_1">'Лист1'!#REF!</definedName>
    <definedName name="_ftn2_1">'Лист1'!#REF!</definedName>
    <definedName name="_ftnref1_1">'Лист1'!#REF!</definedName>
    <definedName name="_ftnref2_1">'Лист1'!#REF!</definedName>
  </definedNames>
  <calcPr fullCalcOnLoad="1"/>
</workbook>
</file>

<file path=xl/sharedStrings.xml><?xml version="1.0" encoding="utf-8"?>
<sst xmlns="http://schemas.openxmlformats.org/spreadsheetml/2006/main" count="234" uniqueCount="133">
  <si>
    <t>- участие в реализации областных целевых программ</t>
  </si>
  <si>
    <t>Департамент труда и социальной защиты населения Новгородской области</t>
  </si>
  <si>
    <t xml:space="preserve">I.  Сведения о деятельности государственного автономного учреждения </t>
  </si>
  <si>
    <t xml:space="preserve">1.2. Виды деятельности государственного бюджетного учреждения, относящиеся к его основным видам деятельности в соответствии с уставом:                                                                                                                       - выявление граждан, нуждающихся в социальном обслуживании, совместно с государственными и муниципальными органами (здравоохранения, образования, миграционной службы и т. д.), 
общественными и религиозными организациями и объединениями;
- дифференцированный учет всех граждан, нуждающихся в социальном обслуживании;
- предоставление социальных, социально-медицинских, консультативных и иных услуг постоянного, временного или разового характера на дому или в других местах гражданам, нуждающимся в социальном обслуживании в соответствии с утвержденным в установленном порядке перечнем 
гарантированных социальных услуг, предоставляемых гражданам пожилоговозраста, инвалидам и другим гражданам, находящимся в трудной жизненной ситуации, государственной системой социальных служб области (далее перечень гарантированных социальных услуг);
- определение конкретных форм помощи, периодичности ее предоставления
гражданам, нуждающимся в социальном обслуживании, исходя из 
состояния здоровья и возможности к самообслуживанию;
- дневной уход за взрослыми людьми с физическими недостатками;
- благотворительная деятельность или другая деятельность по оказанию 
помощи, связанная с предоставлением социальных услуг;
- организация труда работников учреждения и повышение их квалификации;
- внедрение в практику работы новых форм социального обслуживания в 
зависимости от характера нуждаемости граждан в социальной поддержке 
и местных социально-экономических условий;
- привлечение различных государственных и негосударственных структур    
 к решению вопросов оказания социальной поддержки гражданам.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</si>
  <si>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1.3.Перечень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                                                                                                                                                                                  
-подготовка почвы,посев, возделывание и выращивание сельскохозяйственных культур на приусадебных участках, уборка урожая;
- ремонт бытовых изделий и предметов личного пользования, мелкий ремонт одежды;
- бытовые услуги (услуги по уборке жилого помещения и предметов быта, стирка и глажение белья, организация питания, расчистка снега, обкос травы, уборка внутриподъездных площадок и придомовой территории, уборка могил, распиловка и колка дров, укладка дров в поленницу, установка стекол, смена врезных и накладных замков, услуги по косметическому ремонту помещений, доставка воды для полива и бани, ремонт деревянных ограждений, чистка печи);
- санитарно-гигиенические услуги (помывка в ванной, бане, переодевание, смена белья, вынос судна);
- физкультурно - оздоровительная деятельность;
- предоставление во временное пользование технических средств реабилитации, инвентаря и оборудования;
- мытье волос, стрижка, окрашивание волос, а также бритье и подравнивание бород;
- услуги по уходу за руками, услуги по уходу за ногами;
- розничная торговля вне магазинов;
- предоставление услуг по перевозке с экскурсионными и прочими целями;
- деятельность среднего медицинского персонала по предоставлению дополнительных услуг гражданам, не состоящим на обслуживании в учреждении: лечебный массаж, трудотерапия лечебная физкультура, лечебный уход, предрейсовые осмотры водителей;
- предоставление сопровождения, услуги сиделки;
- оформление документов на выдачу во временное пользование предметов 
медицинского и санитарного обслуживания и контроль за их использованием;
- изготовление копий документов на копировально-множительных 
аппаратах, набор и распечатка компьютерного текста, отправка
 -документов по факсу;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предоставление ежемесячной денежной компенсации расходов по оплате жилья и коммунальных услуг специалистам в соответствии с законом;                                                                                                                    - сдача в аренду с согласия комитета по управлению государственным имуществом области закрепленного за учреждением на праве оперативного управления недвижимого имущества;                                    -предоставление услуг по организации похорон;                                                                                                                                                                                                                                                      - оказание услуг по формированию,  развитию и совершенствованию знаний в области компьютерных технологий.                                                                                                                                                    - предоставление услуг по транспортному обслуживанию инвалидов.                                                                                                                                                                                                                   </t>
  </si>
  <si>
    <t>Приложение  к Порядку составления и утверждения плана финансово-хозяйственной деятельности государственных бюджетных учреждений, находящихся в ведении Комитета социальной защиты населения Новгородской области</t>
  </si>
  <si>
    <t>УТВЕРЖДАЮ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</si>
  <si>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</si>
  <si>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</si>
  <si>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</si>
  <si>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</si>
  <si>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</si>
  <si>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</si>
  <si>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"_____"___________________ 20___г.</t>
  </si>
  <si>
    <t>Дата</t>
  </si>
  <si>
    <t xml:space="preserve">Наименование государственного бюджетного учреждения </t>
  </si>
  <si>
    <t>по ОКПО</t>
  </si>
  <si>
    <t>ИНН / КПП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</si>
  <si>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</si>
  <si>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</si>
  <si>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</si>
  <si>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</si>
  <si>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</si>
  <si>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</si>
  <si>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</si>
  <si>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</si>
  <si>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</si>
  <si>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</si>
  <si>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</si>
  <si>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</si>
  <si>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</si>
  <si>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</si>
  <si>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</si>
  <si>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</si>
  <si>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</si>
  <si>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</si>
  <si>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</si>
  <si>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</si>
  <si>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</si>
  <si>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</si>
  <si>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</si>
  <si>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</si>
  <si>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</si>
  <si>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</si>
  <si>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материальных запасов</t>
  </si>
  <si>
    <t>2.2.8.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</si>
  <si>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</si>
  <si>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</si>
  <si>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</si>
  <si>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</si>
  <si>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</si>
  <si>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</si>
  <si>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</si>
  <si>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материальных запасов</t>
  </si>
  <si>
    <t>2.3.8.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</si>
  <si>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</si>
  <si>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</si>
  <si>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областного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</si>
  <si>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</si>
  <si>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</si>
  <si>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</si>
  <si>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</si>
  <si>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</si>
  <si>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</si>
  <si>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</si>
  <si>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материальных запасов</t>
  </si>
  <si>
    <t>3.2.9. по оплате прочих расходов</t>
  </si>
  <si>
    <t>3.2.10. по платежам в бюджет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</si>
  <si>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</si>
  <si>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</si>
  <si>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</si>
  <si>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</si>
  <si>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</si>
  <si>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</si>
  <si>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</si>
  <si>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</si>
  <si>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материальных запасов</t>
  </si>
  <si>
    <t>3.3.9. по оплате прочих расходов</t>
  </si>
  <si>
    <t>3.3.10. по платежам в бюджет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</si>
  <si>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</si>
  <si>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</si>
  <si>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</si>
  <si>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</si>
  <si>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</si>
  <si>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</si>
  <si>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</si>
  <si>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</si>
  <si>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</si>
  <si>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государственного задания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</si>
  <si>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</si>
  <si>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</si>
  <si>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</si>
  <si>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</si>
  <si>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</si>
  <si>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</si>
  <si>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</si>
  <si>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</si>
  <si>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</si>
  <si>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</si>
  <si>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</si>
  <si>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</si>
  <si>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</si>
  <si>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</si>
  <si>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</si>
  <si>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</si>
  <si>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</si>
  <si>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</si>
  <si>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</si>
  <si>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 xml:space="preserve">Руководитель учреждения </t>
  </si>
  <si>
    <t>(уполномоченное  лицо)</t>
  </si>
  <si>
    <t xml:space="preserve">Экономист учреждения </t>
  </si>
  <si>
    <t xml:space="preserve">Главный бухгалтер учреждения </t>
  </si>
  <si>
    <t>Исполнитель</t>
  </si>
  <si>
    <t>тел. ______________</t>
  </si>
  <si>
    <t>"_____"________________ 20____ г.</t>
  </si>
  <si>
    <t>ОАУСО "Новгородский центр социального обслуживания граждан пожилого возраста и инвалидов "Забота"</t>
  </si>
  <si>
    <t>5321136443 / 532101001</t>
  </si>
  <si>
    <t>IV. Показатели по поступлениям и выплатам учреждения</t>
  </si>
  <si>
    <t>Поступления от иной приносящей доход деятельности, всего</t>
  </si>
  <si>
    <t>гарантированный перечень</t>
  </si>
  <si>
    <t>дополнительные услуги</t>
  </si>
  <si>
    <t>М.А. Турунина</t>
  </si>
  <si>
    <t>V. Показатели по поступлениям и выплатам учреждения</t>
  </si>
  <si>
    <t>Субсидии на инные цели</t>
  </si>
  <si>
    <t>Директор ОАУСО "Новгородский ЦСО "Забота"</t>
  </si>
  <si>
    <t xml:space="preserve">Единица измерения: </t>
  </si>
  <si>
    <t>руб.</t>
  </si>
  <si>
    <t>173001, г. Великий Новгород ул. Козьмодемьянская 5/5</t>
  </si>
  <si>
    <t xml:space="preserve">на 2014  год </t>
  </si>
  <si>
    <t>1.1. Цели деятельности государственного бюджетного учреждения: осуществление деятельности по оказанию социальных услуг  и социальной помощи гражданам пожилого возраста, инвалидам и другим гражданам, оказавшимся в трудной жизненной ситуации.</t>
  </si>
  <si>
    <t>Л.А. Дмитриева</t>
  </si>
  <si>
    <t>Справочно:</t>
  </si>
  <si>
    <t>Объем публичных обязательств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</si>
</sst>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left" wrapText="1" shrinkToFi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 shrinkToFi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SheetLayoutView="100" workbookViewId="0" topLeftCell="A125">
      <selection activeCell="F141" sqref="F141:G141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11.875" style="2" customWidth="1"/>
    <col min="5" max="5" width="16.00390625" style="1" customWidth="1"/>
    <col min="6" max="6" width="13.00390625" style="1" customWidth="1"/>
    <col min="7" max="7" width="14.00390625" style="1" customWidth="1"/>
    <col min="8" max="16384" width="9.125" style="1" customWidth="1"/>
  </cols>
  <sheetData>
    <row r="1" spans="5:7" ht="57" customHeight="1">
      <c r="E1" s="62" t="s">
        <v>5</v>
      </c>
      <c r="F1" s="62"/>
      <c r="G1" s="62"/>
    </row>
    <row r="2" spans="5:7" ht="25.5" customHeight="1">
      <c r="E2" s="62"/>
      <c r="F2" s="62"/>
      <c r="G2" s="62"/>
    </row>
    <row r="3" spans="5:7" ht="13.5" customHeight="1">
      <c r="E3" s="63" t="s">
        <v>6</v>
      </c>
      <c r="F3" s="63"/>
      <c r="G3" s="63"/>
    </row>
    <row r="4" spans="5:7" ht="34.5" customHeight="1">
      <c r="E4" s="64" t="s">
        <v>124</v>
      </c>
      <c r="F4" s="64"/>
      <c r="G4" s="64"/>
    </row>
    <row r="5" spans="5:7" ht="13.5" customHeight="1">
      <c r="E5" s="4"/>
      <c r="F5" s="65" t="s">
        <v>130</v>
      </c>
      <c r="G5" s="65"/>
    </row>
    <row r="6" spans="5:7" ht="15" customHeight="1">
      <c r="E6" s="5" t="s">
        <v>7</v>
      </c>
      <c r="F6" s="66" t="s">
        <v>8</v>
      </c>
      <c r="G6" s="66"/>
    </row>
    <row r="7" spans="5:7" ht="21" customHeight="1">
      <c r="E7" s="67" t="s">
        <v>9</v>
      </c>
      <c r="F7" s="67"/>
      <c r="G7" s="67"/>
    </row>
    <row r="8" ht="105.75" customHeight="1"/>
    <row r="9" spans="1:7" ht="17.25" customHeight="1">
      <c r="A9" s="68" t="s">
        <v>10</v>
      </c>
      <c r="B9" s="68"/>
      <c r="C9" s="68"/>
      <c r="D9" s="68"/>
      <c r="E9" s="68"/>
      <c r="F9" s="68"/>
      <c r="G9" s="68"/>
    </row>
    <row r="10" spans="1:7" ht="17.25" customHeight="1">
      <c r="A10" s="68" t="s">
        <v>128</v>
      </c>
      <c r="B10" s="68"/>
      <c r="C10" s="68"/>
      <c r="D10" s="68"/>
      <c r="E10" s="68"/>
      <c r="F10" s="68"/>
      <c r="G10" s="68"/>
    </row>
    <row r="11" spans="1:7" ht="18.75">
      <c r="A11" s="7"/>
      <c r="B11" s="7"/>
      <c r="C11" s="7"/>
      <c r="D11" s="7"/>
      <c r="E11" s="7"/>
      <c r="F11" s="8"/>
      <c r="G11" s="9" t="s">
        <v>11</v>
      </c>
    </row>
    <row r="12" spans="1:7" ht="15.75" customHeight="1">
      <c r="A12" s="7"/>
      <c r="B12" s="7"/>
      <c r="C12" s="7"/>
      <c r="D12" s="7"/>
      <c r="E12" s="7"/>
      <c r="F12" s="10" t="s">
        <v>12</v>
      </c>
      <c r="G12" s="11"/>
    </row>
    <row r="13" spans="1:7" ht="18" customHeight="1">
      <c r="A13" s="63" t="s">
        <v>13</v>
      </c>
      <c r="B13" s="63"/>
      <c r="C13" s="63"/>
      <c r="D13" s="63"/>
      <c r="E13" s="63"/>
      <c r="F13" s="10" t="s">
        <v>14</v>
      </c>
      <c r="G13" s="11"/>
    </row>
    <row r="14" spans="1:7" ht="15.75" customHeight="1">
      <c r="A14" s="8"/>
      <c r="B14" s="8"/>
      <c r="C14" s="8"/>
      <c r="D14" s="8"/>
      <c r="E14" s="8"/>
      <c r="G14" s="11"/>
    </row>
    <row r="15" spans="6:7" ht="15">
      <c r="F15" s="10"/>
      <c r="G15" s="11"/>
    </row>
    <row r="16" spans="1:7" ht="13.5" customHeight="1">
      <c r="A16" s="64" t="s">
        <v>15</v>
      </c>
      <c r="B16" s="64"/>
      <c r="C16" s="64"/>
      <c r="D16" s="12"/>
      <c r="E16" s="12"/>
      <c r="F16" s="10" t="s">
        <v>16</v>
      </c>
      <c r="G16" s="11">
        <v>62424064</v>
      </c>
    </row>
    <row r="17" spans="1:7" ht="11.25" customHeight="1">
      <c r="A17" s="64"/>
      <c r="B17" s="64"/>
      <c r="C17" s="64"/>
      <c r="D17" s="69" t="s">
        <v>115</v>
      </c>
      <c r="E17" s="69"/>
      <c r="F17" s="69"/>
      <c r="G17" s="13"/>
    </row>
    <row r="18" spans="1:7" ht="13.5" customHeight="1">
      <c r="A18" s="64"/>
      <c r="B18" s="64"/>
      <c r="C18" s="64"/>
      <c r="D18" s="69"/>
      <c r="E18" s="69"/>
      <c r="F18" s="69"/>
      <c r="G18" s="13"/>
    </row>
    <row r="19" spans="1:7" ht="31.5" customHeight="1">
      <c r="A19" s="64"/>
      <c r="B19" s="64"/>
      <c r="C19" s="64"/>
      <c r="D19" s="69"/>
      <c r="E19" s="69"/>
      <c r="F19" s="69"/>
      <c r="G19" s="14"/>
    </row>
    <row r="20" spans="1:7" ht="22.5" customHeight="1">
      <c r="A20" s="64" t="s">
        <v>17</v>
      </c>
      <c r="B20" s="64"/>
      <c r="C20" s="64"/>
      <c r="D20" s="70" t="s">
        <v>116</v>
      </c>
      <c r="E20" s="70"/>
      <c r="F20" s="15"/>
      <c r="G20" s="11"/>
    </row>
    <row r="21" spans="1:7" ht="20.25" customHeight="1">
      <c r="A21" s="64" t="s">
        <v>125</v>
      </c>
      <c r="B21" s="64"/>
      <c r="C21" s="64"/>
      <c r="D21" s="35" t="s">
        <v>126</v>
      </c>
      <c r="E21" s="16"/>
      <c r="F21" s="17" t="s">
        <v>18</v>
      </c>
      <c r="G21" s="11">
        <v>383</v>
      </c>
    </row>
    <row r="22" spans="1:7" ht="12.75" customHeight="1">
      <c r="A22" s="64" t="s">
        <v>19</v>
      </c>
      <c r="B22" s="64"/>
      <c r="C22" s="64"/>
      <c r="D22" s="12"/>
      <c r="E22" s="12"/>
      <c r="F22" s="10"/>
      <c r="G22" s="17"/>
    </row>
    <row r="23" spans="1:7" ht="12.75" customHeight="1">
      <c r="A23" s="64"/>
      <c r="B23" s="64"/>
      <c r="C23" s="64"/>
      <c r="D23" s="12"/>
      <c r="E23" s="12"/>
      <c r="F23" s="10"/>
      <c r="G23" s="17"/>
    </row>
    <row r="24" spans="1:7" ht="30.75" customHeight="1">
      <c r="A24" s="64"/>
      <c r="B24" s="64"/>
      <c r="C24" s="64"/>
      <c r="D24" s="71" t="s">
        <v>1</v>
      </c>
      <c r="E24" s="71"/>
      <c r="F24" s="71"/>
      <c r="G24" s="71"/>
    </row>
    <row r="25" spans="1:7" ht="17.25" customHeight="1">
      <c r="A25" s="64" t="s">
        <v>20</v>
      </c>
      <c r="B25" s="64"/>
      <c r="C25" s="64"/>
      <c r="D25" s="12"/>
      <c r="E25" s="12"/>
      <c r="F25" s="12"/>
      <c r="G25" s="12"/>
    </row>
    <row r="26" spans="1:7" ht="13.5" customHeight="1">
      <c r="A26" s="64"/>
      <c r="B26" s="64"/>
      <c r="C26" s="64"/>
      <c r="D26" s="12"/>
      <c r="E26" s="12"/>
      <c r="F26" s="12"/>
      <c r="G26" s="12"/>
    </row>
    <row r="27" spans="1:7" ht="36.75" customHeight="1">
      <c r="A27" s="64"/>
      <c r="B27" s="64"/>
      <c r="C27" s="64"/>
      <c r="D27" s="70" t="s">
        <v>127</v>
      </c>
      <c r="E27" s="70"/>
      <c r="F27" s="70"/>
      <c r="G27" s="70"/>
    </row>
    <row r="28" spans="1:7" ht="12.75" customHeight="1" hidden="1">
      <c r="A28" s="64"/>
      <c r="B28" s="64"/>
      <c r="C28" s="64"/>
      <c r="D28" s="12"/>
      <c r="E28" s="12"/>
      <c r="F28" s="12"/>
      <c r="G28" s="12"/>
    </row>
    <row r="29" spans="1:7" ht="161.25" customHeight="1">
      <c r="A29" s="18"/>
      <c r="B29" s="18"/>
      <c r="C29" s="16"/>
      <c r="D29" s="16"/>
      <c r="E29" s="16"/>
      <c r="F29" s="12"/>
      <c r="G29" s="12"/>
    </row>
    <row r="30" spans="1:7" ht="15" customHeight="1">
      <c r="A30" s="63" t="s">
        <v>2</v>
      </c>
      <c r="B30" s="63"/>
      <c r="C30" s="63"/>
      <c r="D30" s="63"/>
      <c r="E30" s="63"/>
      <c r="F30" s="63"/>
      <c r="G30" s="63"/>
    </row>
    <row r="31" spans="1:7" ht="13.5" customHeight="1">
      <c r="A31" s="19"/>
      <c r="B31" s="19"/>
      <c r="C31" s="19"/>
      <c r="D31" s="8"/>
      <c r="E31" s="19"/>
      <c r="F31" s="19"/>
      <c r="G31" s="19"/>
    </row>
    <row r="32" spans="1:7" ht="46.5" customHeight="1">
      <c r="A32" s="64" t="s">
        <v>129</v>
      </c>
      <c r="B32" s="64"/>
      <c r="C32" s="64"/>
      <c r="D32" s="64"/>
      <c r="E32" s="64"/>
      <c r="F32" s="64"/>
      <c r="G32" s="64"/>
    </row>
    <row r="33" spans="1:11" ht="409.5" customHeight="1">
      <c r="A33" s="72" t="s">
        <v>3</v>
      </c>
      <c r="B33" s="72"/>
      <c r="C33" s="72"/>
      <c r="D33" s="72"/>
      <c r="E33" s="72"/>
      <c r="F33" s="72"/>
      <c r="G33" s="72"/>
      <c r="K33" s="29"/>
    </row>
    <row r="34" spans="1:11" ht="17.25" customHeight="1">
      <c r="A34" s="74" t="s">
        <v>0</v>
      </c>
      <c r="B34" s="74"/>
      <c r="C34" s="74"/>
      <c r="D34" s="74"/>
      <c r="E34" s="74"/>
      <c r="F34" s="74"/>
      <c r="G34" s="74"/>
      <c r="K34" s="29"/>
    </row>
    <row r="35" spans="1:7" ht="408" customHeight="1">
      <c r="A35" s="73" t="s">
        <v>4</v>
      </c>
      <c r="B35" s="73"/>
      <c r="C35" s="73"/>
      <c r="D35" s="73"/>
      <c r="E35" s="73"/>
      <c r="F35" s="73"/>
      <c r="G35" s="73"/>
    </row>
    <row r="36" spans="1:7" ht="21.75" customHeight="1">
      <c r="A36" s="61" t="s">
        <v>21</v>
      </c>
      <c r="B36" s="61"/>
      <c r="C36" s="61"/>
      <c r="D36" s="61"/>
      <c r="E36" s="61"/>
      <c r="F36" s="61"/>
      <c r="G36" s="61"/>
    </row>
    <row r="37" spans="1:7" ht="15" customHeight="1">
      <c r="A37" s="53" t="s">
        <v>22</v>
      </c>
      <c r="B37" s="53"/>
      <c r="C37" s="53"/>
      <c r="D37" s="53"/>
      <c r="E37" s="53"/>
      <c r="F37" s="53" t="s">
        <v>23</v>
      </c>
      <c r="G37" s="53"/>
    </row>
    <row r="38" spans="1:7" ht="17.25" customHeight="1">
      <c r="A38" s="75" t="s">
        <v>24</v>
      </c>
      <c r="B38" s="75"/>
      <c r="C38" s="75"/>
      <c r="D38" s="75"/>
      <c r="E38" s="75"/>
      <c r="F38" s="60">
        <v>15949705.83</v>
      </c>
      <c r="G38" s="60"/>
    </row>
    <row r="39" spans="1:7" ht="13.5" customHeight="1">
      <c r="A39" s="38" t="s">
        <v>25</v>
      </c>
      <c r="B39" s="38"/>
      <c r="C39" s="38"/>
      <c r="D39" s="38"/>
      <c r="E39" s="38"/>
      <c r="F39" s="53"/>
      <c r="G39" s="53"/>
    </row>
    <row r="40" spans="1:7" ht="36.75" customHeight="1">
      <c r="A40" s="38" t="s">
        <v>26</v>
      </c>
      <c r="B40" s="38"/>
      <c r="C40" s="38"/>
      <c r="D40" s="38"/>
      <c r="E40" s="38"/>
      <c r="F40" s="53">
        <v>9245762.71</v>
      </c>
      <c r="G40" s="53"/>
    </row>
    <row r="41" spans="1:7" ht="18.75" customHeight="1">
      <c r="A41" s="38" t="s">
        <v>27</v>
      </c>
      <c r="B41" s="38"/>
      <c r="C41" s="38"/>
      <c r="D41" s="38"/>
      <c r="E41" s="38"/>
      <c r="F41" s="53"/>
      <c r="G41" s="53"/>
    </row>
    <row r="42" spans="1:7" ht="45.75" customHeight="1">
      <c r="A42" s="38" t="s">
        <v>28</v>
      </c>
      <c r="B42" s="38"/>
      <c r="C42" s="38"/>
      <c r="D42" s="38"/>
      <c r="E42" s="38"/>
      <c r="F42" s="53">
        <v>9245762.71</v>
      </c>
      <c r="G42" s="53"/>
    </row>
    <row r="43" spans="1:7" ht="50.25" customHeight="1">
      <c r="A43" s="38" t="s">
        <v>29</v>
      </c>
      <c r="B43" s="38"/>
      <c r="C43" s="38"/>
      <c r="D43" s="38"/>
      <c r="E43" s="38"/>
      <c r="F43" s="53"/>
      <c r="G43" s="53"/>
    </row>
    <row r="44" spans="1:7" ht="49.5" customHeight="1">
      <c r="A44" s="38" t="s">
        <v>30</v>
      </c>
      <c r="B44" s="38"/>
      <c r="C44" s="38"/>
      <c r="D44" s="38"/>
      <c r="E44" s="38"/>
      <c r="F44" s="53"/>
      <c r="G44" s="53"/>
    </row>
    <row r="45" spans="1:7" ht="18.75" customHeight="1">
      <c r="A45" s="38" t="s">
        <v>31</v>
      </c>
      <c r="B45" s="38"/>
      <c r="C45" s="38"/>
      <c r="D45" s="38"/>
      <c r="E45" s="38"/>
      <c r="F45" s="53">
        <v>5459270.85</v>
      </c>
      <c r="G45" s="53"/>
    </row>
    <row r="46" spans="1:7" ht="30.75" customHeight="1">
      <c r="A46" s="38" t="s">
        <v>32</v>
      </c>
      <c r="B46" s="38"/>
      <c r="C46" s="38"/>
      <c r="D46" s="38"/>
      <c r="E46" s="38"/>
      <c r="F46" s="53">
        <v>6703943.12</v>
      </c>
      <c r="G46" s="53"/>
    </row>
    <row r="47" spans="1:7" ht="18.75" customHeight="1">
      <c r="A47" s="38" t="s">
        <v>27</v>
      </c>
      <c r="B47" s="38"/>
      <c r="C47" s="38"/>
      <c r="D47" s="38"/>
      <c r="E47" s="38"/>
      <c r="F47" s="53"/>
      <c r="G47" s="53"/>
    </row>
    <row r="48" spans="1:7" ht="19.5" customHeight="1">
      <c r="A48" s="38" t="s">
        <v>33</v>
      </c>
      <c r="B48" s="38"/>
      <c r="C48" s="38"/>
      <c r="D48" s="38"/>
      <c r="E48" s="38"/>
      <c r="F48" s="53">
        <v>3033834.59</v>
      </c>
      <c r="G48" s="53"/>
    </row>
    <row r="49" spans="1:7" ht="18.75" customHeight="1">
      <c r="A49" s="38" t="s">
        <v>34</v>
      </c>
      <c r="B49" s="38"/>
      <c r="C49" s="38"/>
      <c r="D49" s="38"/>
      <c r="E49" s="38"/>
      <c r="F49" s="53">
        <v>1659122.29</v>
      </c>
      <c r="G49" s="53"/>
    </row>
    <row r="50" spans="1:7" ht="16.5" customHeight="1">
      <c r="A50" s="75" t="s">
        <v>35</v>
      </c>
      <c r="B50" s="75"/>
      <c r="C50" s="75"/>
      <c r="D50" s="75"/>
      <c r="E50" s="75"/>
      <c r="F50" s="60">
        <f>F52+F53</f>
        <v>85208.82</v>
      </c>
      <c r="G50" s="60"/>
    </row>
    <row r="51" spans="1:7" ht="18" customHeight="1">
      <c r="A51" s="38" t="s">
        <v>25</v>
      </c>
      <c r="B51" s="38"/>
      <c r="C51" s="38"/>
      <c r="D51" s="38"/>
      <c r="E51" s="38"/>
      <c r="F51" s="53"/>
      <c r="G51" s="53"/>
    </row>
    <row r="52" spans="1:7" ht="32.25" customHeight="1">
      <c r="A52" s="38" t="s">
        <v>36</v>
      </c>
      <c r="B52" s="38"/>
      <c r="C52" s="38"/>
      <c r="D52" s="38"/>
      <c r="E52" s="38"/>
      <c r="F52" s="53"/>
      <c r="G52" s="53"/>
    </row>
    <row r="53" spans="1:7" ht="32.25" customHeight="1">
      <c r="A53" s="38" t="s">
        <v>37</v>
      </c>
      <c r="B53" s="38"/>
      <c r="C53" s="38"/>
      <c r="D53" s="38"/>
      <c r="E53" s="38"/>
      <c r="F53" s="53">
        <f>SUM(F55:G72)</f>
        <v>85208.82</v>
      </c>
      <c r="G53" s="53"/>
    </row>
    <row r="54" spans="1:7" ht="18.75" customHeight="1">
      <c r="A54" s="38" t="s">
        <v>27</v>
      </c>
      <c r="B54" s="38"/>
      <c r="C54" s="38"/>
      <c r="D54" s="38"/>
      <c r="E54" s="38"/>
      <c r="F54" s="53"/>
      <c r="G54" s="53"/>
    </row>
    <row r="55" spans="1:7" ht="22.5" customHeight="1">
      <c r="A55" s="38" t="s">
        <v>38</v>
      </c>
      <c r="B55" s="38"/>
      <c r="C55" s="38"/>
      <c r="D55" s="38"/>
      <c r="E55" s="38"/>
      <c r="F55" s="53"/>
      <c r="G55" s="53"/>
    </row>
    <row r="56" spans="1:7" ht="24.75" customHeight="1">
      <c r="A56" s="38" t="s">
        <v>39</v>
      </c>
      <c r="B56" s="38"/>
      <c r="C56" s="38"/>
      <c r="D56" s="38"/>
      <c r="E56" s="38"/>
      <c r="F56" s="53"/>
      <c r="G56" s="53"/>
    </row>
    <row r="57" spans="1:7" ht="20.25" customHeight="1">
      <c r="A57" s="38" t="s">
        <v>40</v>
      </c>
      <c r="B57" s="38"/>
      <c r="C57" s="38"/>
      <c r="D57" s="38"/>
      <c r="E57" s="38"/>
      <c r="F57" s="53">
        <v>31758.02</v>
      </c>
      <c r="G57" s="53"/>
    </row>
    <row r="58" spans="1:7" ht="20.25" customHeight="1">
      <c r="A58" s="38" t="s">
        <v>41</v>
      </c>
      <c r="B58" s="38"/>
      <c r="C58" s="38"/>
      <c r="D58" s="38"/>
      <c r="E58" s="38"/>
      <c r="F58" s="53"/>
      <c r="G58" s="53"/>
    </row>
    <row r="59" spans="1:7" ht="20.25" customHeight="1">
      <c r="A59" s="38" t="s">
        <v>42</v>
      </c>
      <c r="B59" s="38"/>
      <c r="C59" s="38"/>
      <c r="D59" s="38"/>
      <c r="E59" s="38"/>
      <c r="F59" s="53"/>
      <c r="G59" s="53"/>
    </row>
    <row r="60" spans="1:7" ht="19.5" customHeight="1">
      <c r="A60" s="38" t="s">
        <v>43</v>
      </c>
      <c r="B60" s="38"/>
      <c r="C60" s="38"/>
      <c r="D60" s="38"/>
      <c r="E60" s="38"/>
      <c r="F60" s="53">
        <v>27064.8</v>
      </c>
      <c r="G60" s="53"/>
    </row>
    <row r="61" spans="1:7" ht="18.75" customHeight="1">
      <c r="A61" s="38" t="s">
        <v>44</v>
      </c>
      <c r="B61" s="38"/>
      <c r="C61" s="38"/>
      <c r="D61" s="38"/>
      <c r="E61" s="38"/>
      <c r="F61" s="53"/>
      <c r="G61" s="53"/>
    </row>
    <row r="62" spans="1:7" ht="19.5" customHeight="1">
      <c r="A62" s="38" t="s">
        <v>45</v>
      </c>
      <c r="B62" s="38"/>
      <c r="C62" s="38"/>
      <c r="D62" s="38"/>
      <c r="E62" s="38"/>
      <c r="F62" s="53"/>
      <c r="G62" s="53"/>
    </row>
    <row r="63" spans="1:7" ht="33" customHeight="1">
      <c r="A63" s="38" t="s">
        <v>46</v>
      </c>
      <c r="B63" s="38"/>
      <c r="C63" s="38"/>
      <c r="D63" s="38"/>
      <c r="E63" s="38"/>
      <c r="F63" s="53"/>
      <c r="G63" s="53"/>
    </row>
    <row r="64" spans="1:7" ht="22.5" customHeight="1">
      <c r="A64" s="38" t="s">
        <v>27</v>
      </c>
      <c r="B64" s="38"/>
      <c r="C64" s="38"/>
      <c r="D64" s="38"/>
      <c r="E64" s="38"/>
      <c r="F64" s="53"/>
      <c r="G64" s="53"/>
    </row>
    <row r="65" spans="1:7" ht="19.5" customHeight="1">
      <c r="A65" s="38" t="s">
        <v>47</v>
      </c>
      <c r="B65" s="38"/>
      <c r="C65" s="38"/>
      <c r="D65" s="38"/>
      <c r="E65" s="38"/>
      <c r="F65" s="53"/>
      <c r="G65" s="53"/>
    </row>
    <row r="66" spans="1:7" ht="21" customHeight="1">
      <c r="A66" s="39" t="s">
        <v>48</v>
      </c>
      <c r="B66" s="39"/>
      <c r="C66" s="39"/>
      <c r="D66" s="39"/>
      <c r="E66" s="39"/>
      <c r="F66" s="40"/>
      <c r="G66" s="40"/>
    </row>
    <row r="67" spans="1:7" ht="18.75" customHeight="1">
      <c r="A67" s="38" t="s">
        <v>49</v>
      </c>
      <c r="B67" s="38"/>
      <c r="C67" s="38"/>
      <c r="D67" s="38"/>
      <c r="E67" s="38"/>
      <c r="F67" s="53"/>
      <c r="G67" s="53"/>
    </row>
    <row r="68" spans="1:7" ht="23.25" customHeight="1">
      <c r="A68" s="38" t="s">
        <v>50</v>
      </c>
      <c r="B68" s="38"/>
      <c r="C68" s="38"/>
      <c r="D68" s="38"/>
      <c r="E68" s="38"/>
      <c r="F68" s="53"/>
      <c r="G68" s="53"/>
    </row>
    <row r="69" spans="1:7" ht="26.25" customHeight="1">
      <c r="A69" s="38" t="s">
        <v>51</v>
      </c>
      <c r="B69" s="38"/>
      <c r="C69" s="38"/>
      <c r="D69" s="38"/>
      <c r="E69" s="38"/>
      <c r="F69" s="53"/>
      <c r="G69" s="53"/>
    </row>
    <row r="70" spans="1:7" ht="24.75" customHeight="1">
      <c r="A70" s="38" t="s">
        <v>52</v>
      </c>
      <c r="B70" s="38"/>
      <c r="C70" s="38"/>
      <c r="D70" s="38"/>
      <c r="E70" s="38"/>
      <c r="F70" s="53">
        <v>26386</v>
      </c>
      <c r="G70" s="53"/>
    </row>
    <row r="71" spans="1:7" ht="25.5" customHeight="1">
      <c r="A71" s="38" t="s">
        <v>53</v>
      </c>
      <c r="B71" s="38"/>
      <c r="C71" s="38"/>
      <c r="D71" s="38"/>
      <c r="E71" s="38"/>
      <c r="F71" s="53"/>
      <c r="G71" s="53"/>
    </row>
    <row r="72" spans="1:7" ht="21.75" customHeight="1">
      <c r="A72" s="38" t="s">
        <v>54</v>
      </c>
      <c r="B72" s="38"/>
      <c r="C72" s="38"/>
      <c r="D72" s="38"/>
      <c r="E72" s="38"/>
      <c r="F72" s="53"/>
      <c r="G72" s="53"/>
    </row>
    <row r="73" spans="1:7" ht="23.25" customHeight="1">
      <c r="A73" s="75" t="s">
        <v>55</v>
      </c>
      <c r="B73" s="75"/>
      <c r="C73" s="75"/>
      <c r="D73" s="75"/>
      <c r="E73" s="75"/>
      <c r="F73" s="60">
        <f>F75+F76+F88</f>
        <v>1214707.5899999999</v>
      </c>
      <c r="G73" s="60"/>
    </row>
    <row r="74" spans="1:7" ht="15.75" customHeight="1">
      <c r="A74" s="38" t="s">
        <v>25</v>
      </c>
      <c r="B74" s="38"/>
      <c r="C74" s="38"/>
      <c r="D74" s="38"/>
      <c r="E74" s="38"/>
      <c r="F74" s="53"/>
      <c r="G74" s="53"/>
    </row>
    <row r="75" spans="1:7" ht="25.5" customHeight="1">
      <c r="A75" s="38" t="s">
        <v>56</v>
      </c>
      <c r="B75" s="38"/>
      <c r="C75" s="38"/>
      <c r="D75" s="38"/>
      <c r="E75" s="38"/>
      <c r="F75" s="53">
        <v>335272.62</v>
      </c>
      <c r="G75" s="53"/>
    </row>
    <row r="76" spans="1:7" ht="30.75" customHeight="1">
      <c r="A76" s="38" t="s">
        <v>57</v>
      </c>
      <c r="B76" s="38"/>
      <c r="C76" s="38"/>
      <c r="D76" s="38"/>
      <c r="E76" s="38"/>
      <c r="F76" s="53">
        <f>SUM(F78:G87)</f>
        <v>763977.6599999999</v>
      </c>
      <c r="G76" s="53"/>
    </row>
    <row r="77" spans="1:7" ht="19.5" customHeight="1">
      <c r="A77" s="38" t="s">
        <v>27</v>
      </c>
      <c r="B77" s="38"/>
      <c r="C77" s="38"/>
      <c r="D77" s="38"/>
      <c r="E77" s="38"/>
      <c r="F77" s="53"/>
      <c r="G77" s="53"/>
    </row>
    <row r="78" spans="1:7" ht="25.5" customHeight="1">
      <c r="A78" s="38" t="s">
        <v>58</v>
      </c>
      <c r="B78" s="38"/>
      <c r="C78" s="38"/>
      <c r="D78" s="38"/>
      <c r="E78" s="38"/>
      <c r="F78" s="53">
        <v>674589.9</v>
      </c>
      <c r="G78" s="53"/>
    </row>
    <row r="79" spans="1:7" ht="24" customHeight="1">
      <c r="A79" s="38" t="s">
        <v>59</v>
      </c>
      <c r="B79" s="38"/>
      <c r="C79" s="38"/>
      <c r="D79" s="38"/>
      <c r="E79" s="38"/>
      <c r="F79" s="53">
        <v>169.71</v>
      </c>
      <c r="G79" s="53"/>
    </row>
    <row r="80" spans="1:7" ht="27" customHeight="1">
      <c r="A80" s="38" t="s">
        <v>60</v>
      </c>
      <c r="B80" s="38"/>
      <c r="C80" s="38"/>
      <c r="D80" s="38"/>
      <c r="E80" s="38"/>
      <c r="F80" s="53"/>
      <c r="G80" s="53"/>
    </row>
    <row r="81" spans="1:7" ht="30" customHeight="1">
      <c r="A81" s="38" t="s">
        <v>61</v>
      </c>
      <c r="B81" s="38"/>
      <c r="C81" s="38"/>
      <c r="D81" s="38"/>
      <c r="E81" s="38"/>
      <c r="F81" s="53">
        <v>22505.85</v>
      </c>
      <c r="G81" s="53"/>
    </row>
    <row r="82" spans="1:7" ht="21" customHeight="1">
      <c r="A82" s="38" t="s">
        <v>62</v>
      </c>
      <c r="B82" s="38"/>
      <c r="C82" s="38"/>
      <c r="D82" s="38"/>
      <c r="E82" s="38"/>
      <c r="F82" s="53">
        <v>15752.2</v>
      </c>
      <c r="G82" s="53"/>
    </row>
    <row r="83" spans="1:7" ht="26.25" customHeight="1">
      <c r="A83" s="38" t="s">
        <v>63</v>
      </c>
      <c r="B83" s="38"/>
      <c r="C83" s="38"/>
      <c r="D83" s="38"/>
      <c r="E83" s="38"/>
      <c r="F83" s="53">
        <v>50960</v>
      </c>
      <c r="G83" s="53"/>
    </row>
    <row r="84" spans="1:7" ht="26.25" customHeight="1">
      <c r="A84" s="38" t="s">
        <v>64</v>
      </c>
      <c r="B84" s="38"/>
      <c r="C84" s="38"/>
      <c r="D84" s="38"/>
      <c r="E84" s="38"/>
      <c r="F84" s="53"/>
      <c r="G84" s="53"/>
    </row>
    <row r="85" spans="1:7" ht="28.5" customHeight="1">
      <c r="A85" s="38" t="s">
        <v>65</v>
      </c>
      <c r="B85" s="38"/>
      <c r="C85" s="38"/>
      <c r="D85" s="38"/>
      <c r="E85" s="38"/>
      <c r="F85" s="53"/>
      <c r="G85" s="53"/>
    </row>
    <row r="86" spans="1:7" ht="29.25" customHeight="1">
      <c r="A86" s="38" t="s">
        <v>66</v>
      </c>
      <c r="B86" s="38"/>
      <c r="C86" s="38"/>
      <c r="D86" s="38"/>
      <c r="E86" s="38"/>
      <c r="F86" s="53"/>
      <c r="G86" s="53"/>
    </row>
    <row r="87" spans="1:7" ht="26.25" customHeight="1">
      <c r="A87" s="38" t="s">
        <v>67</v>
      </c>
      <c r="B87" s="38"/>
      <c r="C87" s="38"/>
      <c r="D87" s="38"/>
      <c r="E87" s="38"/>
      <c r="F87" s="53"/>
      <c r="G87" s="53"/>
    </row>
    <row r="88" spans="1:7" ht="54" customHeight="1">
      <c r="A88" s="38" t="s">
        <v>68</v>
      </c>
      <c r="B88" s="38"/>
      <c r="C88" s="38"/>
      <c r="D88" s="38"/>
      <c r="E88" s="38"/>
      <c r="F88" s="53">
        <f>SUM(F90:G99)</f>
        <v>115457.31</v>
      </c>
      <c r="G88" s="53"/>
    </row>
    <row r="89" spans="1:7" ht="19.5" customHeight="1">
      <c r="A89" s="38" t="s">
        <v>27</v>
      </c>
      <c r="B89" s="38"/>
      <c r="C89" s="38"/>
      <c r="D89" s="38"/>
      <c r="E89" s="38"/>
      <c r="F89" s="41"/>
      <c r="G89" s="41"/>
    </row>
    <row r="90" spans="1:7" ht="23.25" customHeight="1">
      <c r="A90" s="38" t="s">
        <v>69</v>
      </c>
      <c r="B90" s="38"/>
      <c r="C90" s="38"/>
      <c r="D90" s="38"/>
      <c r="E90" s="38"/>
      <c r="F90" s="53">
        <v>64730.37</v>
      </c>
      <c r="G90" s="53"/>
    </row>
    <row r="91" spans="1:7" ht="24" customHeight="1">
      <c r="A91" s="38" t="s">
        <v>70</v>
      </c>
      <c r="B91" s="38"/>
      <c r="C91" s="38"/>
      <c r="D91" s="38"/>
      <c r="E91" s="38"/>
      <c r="F91" s="53">
        <v>19244.91</v>
      </c>
      <c r="G91" s="53"/>
    </row>
    <row r="92" spans="1:7" ht="22.5" customHeight="1">
      <c r="A92" s="39" t="s">
        <v>71</v>
      </c>
      <c r="B92" s="39"/>
      <c r="C92" s="39"/>
      <c r="D92" s="39"/>
      <c r="E92" s="39"/>
      <c r="F92" s="40"/>
      <c r="G92" s="40"/>
    </row>
    <row r="93" spans="1:7" ht="26.25" customHeight="1">
      <c r="A93" s="38" t="s">
        <v>72</v>
      </c>
      <c r="B93" s="38"/>
      <c r="C93" s="38"/>
      <c r="D93" s="38"/>
      <c r="E93" s="38"/>
      <c r="F93" s="53"/>
      <c r="G93" s="53"/>
    </row>
    <row r="94" spans="1:7" ht="27.75" customHeight="1">
      <c r="A94" s="38" t="s">
        <v>73</v>
      </c>
      <c r="B94" s="38"/>
      <c r="C94" s="38"/>
      <c r="D94" s="38"/>
      <c r="E94" s="38"/>
      <c r="F94" s="53">
        <v>10377.21</v>
      </c>
      <c r="G94" s="53"/>
    </row>
    <row r="95" spans="1:7" ht="26.25" customHeight="1">
      <c r="A95" s="38" t="s">
        <v>74</v>
      </c>
      <c r="B95" s="38"/>
      <c r="C95" s="38"/>
      <c r="D95" s="38"/>
      <c r="E95" s="38"/>
      <c r="F95" s="53">
        <v>19839.82</v>
      </c>
      <c r="G95" s="53"/>
    </row>
    <row r="96" spans="1:7" ht="22.5" customHeight="1">
      <c r="A96" s="38" t="s">
        <v>75</v>
      </c>
      <c r="B96" s="38"/>
      <c r="C96" s="38"/>
      <c r="D96" s="38"/>
      <c r="E96" s="38"/>
      <c r="F96" s="53"/>
      <c r="G96" s="53"/>
    </row>
    <row r="97" spans="1:7" ht="19.5" customHeight="1">
      <c r="A97" s="38" t="s">
        <v>76</v>
      </c>
      <c r="B97" s="38"/>
      <c r="C97" s="38"/>
      <c r="D97" s="38"/>
      <c r="E97" s="38"/>
      <c r="F97" s="53">
        <v>1265</v>
      </c>
      <c r="G97" s="53"/>
    </row>
    <row r="98" spans="1:7" ht="19.5" customHeight="1">
      <c r="A98" s="38" t="s">
        <v>77</v>
      </c>
      <c r="B98" s="38"/>
      <c r="C98" s="38"/>
      <c r="D98" s="38"/>
      <c r="E98" s="38"/>
      <c r="F98" s="53"/>
      <c r="G98" s="53"/>
    </row>
    <row r="99" spans="1:7" ht="19.5" customHeight="1">
      <c r="A99" s="38" t="s">
        <v>78</v>
      </c>
      <c r="B99" s="38"/>
      <c r="C99" s="38"/>
      <c r="D99" s="38"/>
      <c r="E99" s="38"/>
      <c r="F99" s="41"/>
      <c r="G99" s="41"/>
    </row>
    <row r="100" spans="1:5" s="12" customFormat="1" ht="14.25" customHeight="1">
      <c r="A100" s="3"/>
      <c r="B100" s="3"/>
      <c r="C100" s="3"/>
      <c r="D100" s="3"/>
      <c r="E100" s="3"/>
    </row>
    <row r="101" spans="1:7" ht="18" customHeight="1">
      <c r="A101" s="61" t="s">
        <v>79</v>
      </c>
      <c r="B101" s="61"/>
      <c r="C101" s="61"/>
      <c r="D101" s="61"/>
      <c r="E101" s="61"/>
      <c r="F101" s="61"/>
      <c r="G101" s="61"/>
    </row>
    <row r="102" spans="1:7" ht="15.75" customHeight="1">
      <c r="A102" s="53" t="s">
        <v>22</v>
      </c>
      <c r="B102" s="53"/>
      <c r="C102" s="53"/>
      <c r="D102" s="53" t="s">
        <v>80</v>
      </c>
      <c r="E102" s="53" t="s">
        <v>81</v>
      </c>
      <c r="F102" s="53" t="s">
        <v>82</v>
      </c>
      <c r="G102" s="53"/>
    </row>
    <row r="103" spans="1:7" ht="115.5" customHeight="1">
      <c r="A103" s="53"/>
      <c r="B103" s="53"/>
      <c r="C103" s="53"/>
      <c r="D103" s="53"/>
      <c r="E103" s="53"/>
      <c r="F103" s="53" t="s">
        <v>83</v>
      </c>
      <c r="G103" s="53"/>
    </row>
    <row r="104" spans="1:7" ht="30" customHeight="1">
      <c r="A104" s="52" t="s">
        <v>84</v>
      </c>
      <c r="B104" s="52"/>
      <c r="C104" s="52"/>
      <c r="D104" s="13" t="s">
        <v>85</v>
      </c>
      <c r="E104" s="21"/>
      <c r="F104" s="53"/>
      <c r="G104" s="53"/>
    </row>
    <row r="105" spans="1:7" ht="19.5" customHeight="1">
      <c r="A105" s="59" t="s">
        <v>86</v>
      </c>
      <c r="B105" s="59"/>
      <c r="C105" s="59"/>
      <c r="D105" s="13" t="s">
        <v>85</v>
      </c>
      <c r="E105" s="22">
        <f>SUM(E107)</f>
        <v>40423820</v>
      </c>
      <c r="F105" s="42">
        <f>SUM(F107)</f>
        <v>40423820</v>
      </c>
      <c r="G105" s="43"/>
    </row>
    <row r="106" spans="1:7" ht="15.75" customHeight="1">
      <c r="A106" s="52" t="s">
        <v>87</v>
      </c>
      <c r="B106" s="52"/>
      <c r="C106" s="52"/>
      <c r="D106" s="13" t="s">
        <v>85</v>
      </c>
      <c r="E106" s="21"/>
      <c r="F106" s="53"/>
      <c r="G106" s="53"/>
    </row>
    <row r="107" spans="1:7" ht="31.5" customHeight="1">
      <c r="A107" s="52" t="s">
        <v>88</v>
      </c>
      <c r="B107" s="52"/>
      <c r="C107" s="52"/>
      <c r="D107" s="13" t="s">
        <v>85</v>
      </c>
      <c r="E107" s="21">
        <v>40423820</v>
      </c>
      <c r="F107" s="53">
        <v>40423820</v>
      </c>
      <c r="G107" s="53"/>
    </row>
    <row r="108" spans="1:7" ht="34.5" customHeight="1">
      <c r="A108" s="52" t="s">
        <v>89</v>
      </c>
      <c r="B108" s="52"/>
      <c r="C108" s="52"/>
      <c r="D108" s="13" t="s">
        <v>85</v>
      </c>
      <c r="E108" s="21"/>
      <c r="F108" s="53"/>
      <c r="G108" s="53"/>
    </row>
    <row r="109" spans="1:7" ht="16.5" customHeight="1">
      <c r="A109" s="59" t="s">
        <v>90</v>
      </c>
      <c r="B109" s="59"/>
      <c r="C109" s="59"/>
      <c r="D109" s="20">
        <v>900</v>
      </c>
      <c r="E109" s="22">
        <f>E111+E116+E127+E128</f>
        <v>40423820</v>
      </c>
      <c r="F109" s="42">
        <f>F111+F116+F127+F128</f>
        <v>40423820</v>
      </c>
      <c r="G109" s="43"/>
    </row>
    <row r="110" spans="1:7" ht="16.5" customHeight="1">
      <c r="A110" s="52" t="s">
        <v>87</v>
      </c>
      <c r="B110" s="52"/>
      <c r="C110" s="52"/>
      <c r="D110" s="13"/>
      <c r="E110" s="21"/>
      <c r="F110" s="53"/>
      <c r="G110" s="53"/>
    </row>
    <row r="111" spans="1:7" ht="33.75" customHeight="1">
      <c r="A111" s="58" t="s">
        <v>91</v>
      </c>
      <c r="B111" s="58"/>
      <c r="C111" s="58"/>
      <c r="D111" s="24">
        <v>210</v>
      </c>
      <c r="E111" s="21">
        <f>SUM(E113:E115)</f>
        <v>37794103.76</v>
      </c>
      <c r="F111" s="53">
        <f>E111</f>
        <v>37794103.76</v>
      </c>
      <c r="G111" s="53"/>
    </row>
    <row r="112" spans="1:7" ht="16.5" customHeight="1">
      <c r="A112" s="56" t="s">
        <v>25</v>
      </c>
      <c r="B112" s="56"/>
      <c r="C112" s="56"/>
      <c r="D112" s="25"/>
      <c r="E112" s="26"/>
      <c r="F112" s="53"/>
      <c r="G112" s="53"/>
    </row>
    <row r="113" spans="1:7" ht="17.25" customHeight="1">
      <c r="A113" s="52" t="s">
        <v>92</v>
      </c>
      <c r="B113" s="52"/>
      <c r="C113" s="52"/>
      <c r="D113" s="24">
        <v>211</v>
      </c>
      <c r="E113" s="21">
        <v>29113674.86</v>
      </c>
      <c r="F113" s="53">
        <f>E113</f>
        <v>29113674.86</v>
      </c>
      <c r="G113" s="53"/>
    </row>
    <row r="114" spans="1:7" ht="15" customHeight="1">
      <c r="A114" s="57" t="s">
        <v>93</v>
      </c>
      <c r="B114" s="57"/>
      <c r="C114" s="57"/>
      <c r="D114" s="24">
        <v>212</v>
      </c>
      <c r="E114" s="21"/>
      <c r="F114" s="53"/>
      <c r="G114" s="53"/>
    </row>
    <row r="115" spans="1:7" ht="18" customHeight="1">
      <c r="A115" s="52" t="s">
        <v>94</v>
      </c>
      <c r="B115" s="52"/>
      <c r="C115" s="52"/>
      <c r="D115" s="24">
        <v>213</v>
      </c>
      <c r="E115" s="21">
        <v>8680428.9</v>
      </c>
      <c r="F115" s="53">
        <f>E115</f>
        <v>8680428.9</v>
      </c>
      <c r="G115" s="53"/>
    </row>
    <row r="116" spans="1:7" ht="24" customHeight="1">
      <c r="A116" s="52" t="s">
        <v>95</v>
      </c>
      <c r="B116" s="52"/>
      <c r="C116" s="52"/>
      <c r="D116" s="24">
        <v>220</v>
      </c>
      <c r="E116" s="21">
        <f>SUM(E118:E123)</f>
        <v>2513942.02</v>
      </c>
      <c r="F116" s="53">
        <f>E116</f>
        <v>2513942.02</v>
      </c>
      <c r="G116" s="53"/>
    </row>
    <row r="117" spans="1:7" s="23" customFormat="1" ht="13.5" customHeight="1">
      <c r="A117" s="56" t="s">
        <v>25</v>
      </c>
      <c r="B117" s="56"/>
      <c r="C117" s="56"/>
      <c r="D117" s="24"/>
      <c r="E117" s="21"/>
      <c r="F117" s="53"/>
      <c r="G117" s="53"/>
    </row>
    <row r="118" spans="1:7" ht="14.25" customHeight="1">
      <c r="A118" s="52" t="s">
        <v>96</v>
      </c>
      <c r="B118" s="52"/>
      <c r="C118" s="52"/>
      <c r="D118" s="24">
        <v>221</v>
      </c>
      <c r="E118" s="21">
        <v>228665.34</v>
      </c>
      <c r="F118" s="53">
        <f>E118</f>
        <v>228665.34</v>
      </c>
      <c r="G118" s="53"/>
    </row>
    <row r="119" spans="1:7" ht="17.25" customHeight="1">
      <c r="A119" s="52" t="s">
        <v>97</v>
      </c>
      <c r="B119" s="52"/>
      <c r="C119" s="52"/>
      <c r="D119" s="24">
        <v>222</v>
      </c>
      <c r="E119" s="21">
        <v>75161.1</v>
      </c>
      <c r="F119" s="53">
        <f>E119</f>
        <v>75161.1</v>
      </c>
      <c r="G119" s="53"/>
    </row>
    <row r="120" spans="1:7" ht="16.5" customHeight="1">
      <c r="A120" s="52" t="s">
        <v>98</v>
      </c>
      <c r="B120" s="52"/>
      <c r="C120" s="52"/>
      <c r="D120" s="24">
        <v>223</v>
      </c>
      <c r="E120" s="21">
        <v>811102.23</v>
      </c>
      <c r="F120" s="53">
        <f>E120</f>
        <v>811102.23</v>
      </c>
      <c r="G120" s="53"/>
    </row>
    <row r="121" spans="1:7" ht="29.25" customHeight="1">
      <c r="A121" s="52" t="s">
        <v>99</v>
      </c>
      <c r="B121" s="52"/>
      <c r="C121" s="52"/>
      <c r="D121" s="24">
        <v>224</v>
      </c>
      <c r="E121" s="21"/>
      <c r="F121" s="53"/>
      <c r="G121" s="53"/>
    </row>
    <row r="122" spans="1:7" ht="30.75" customHeight="1">
      <c r="A122" s="52" t="s">
        <v>100</v>
      </c>
      <c r="B122" s="52"/>
      <c r="C122" s="52"/>
      <c r="D122" s="24">
        <v>225</v>
      </c>
      <c r="E122" s="21">
        <v>251043.35</v>
      </c>
      <c r="F122" s="53">
        <f>E122</f>
        <v>251043.35</v>
      </c>
      <c r="G122" s="53"/>
    </row>
    <row r="123" spans="1:7" ht="16.5" customHeight="1">
      <c r="A123" s="52" t="s">
        <v>101</v>
      </c>
      <c r="B123" s="52"/>
      <c r="C123" s="52"/>
      <c r="D123" s="24">
        <v>226</v>
      </c>
      <c r="E123" s="21">
        <v>1147970</v>
      </c>
      <c r="F123" s="53">
        <f>E123</f>
        <v>1147970</v>
      </c>
      <c r="G123" s="53"/>
    </row>
    <row r="124" spans="1:7" ht="27" customHeight="1">
      <c r="A124" s="52" t="s">
        <v>102</v>
      </c>
      <c r="B124" s="52"/>
      <c r="C124" s="52"/>
      <c r="D124" s="24">
        <v>260</v>
      </c>
      <c r="E124" s="21"/>
      <c r="F124" s="53"/>
      <c r="G124" s="53"/>
    </row>
    <row r="125" spans="1:7" ht="16.5" customHeight="1">
      <c r="A125" s="56" t="s">
        <v>25</v>
      </c>
      <c r="B125" s="56"/>
      <c r="C125" s="56"/>
      <c r="D125" s="24"/>
      <c r="E125" s="21"/>
      <c r="F125" s="53"/>
      <c r="G125" s="53"/>
    </row>
    <row r="126" spans="1:7" ht="31.5" customHeight="1">
      <c r="A126" s="52" t="s">
        <v>103</v>
      </c>
      <c r="B126" s="52"/>
      <c r="C126" s="52"/>
      <c r="D126" s="24">
        <v>262</v>
      </c>
      <c r="E126" s="21"/>
      <c r="F126" s="53"/>
      <c r="G126" s="53"/>
    </row>
    <row r="127" spans="1:7" ht="15.75" customHeight="1">
      <c r="A127" s="52" t="s">
        <v>104</v>
      </c>
      <c r="B127" s="52"/>
      <c r="C127" s="52"/>
      <c r="D127" s="24">
        <v>290</v>
      </c>
      <c r="E127" s="21"/>
      <c r="F127" s="53"/>
      <c r="G127" s="53"/>
    </row>
    <row r="128" spans="1:7" ht="29.25" customHeight="1">
      <c r="A128" s="52" t="s">
        <v>105</v>
      </c>
      <c r="B128" s="52"/>
      <c r="C128" s="52"/>
      <c r="D128" s="24">
        <v>300</v>
      </c>
      <c r="E128" s="21">
        <f>SUM(E130:E131)</f>
        <v>115774.22</v>
      </c>
      <c r="F128" s="53">
        <f>E128</f>
        <v>115774.22</v>
      </c>
      <c r="G128" s="53"/>
    </row>
    <row r="129" spans="1:7" ht="16.5" customHeight="1">
      <c r="A129" s="56" t="s">
        <v>25</v>
      </c>
      <c r="B129" s="56"/>
      <c r="C129" s="56"/>
      <c r="D129" s="24"/>
      <c r="E129" s="21"/>
      <c r="F129" s="53"/>
      <c r="G129" s="53"/>
    </row>
    <row r="130" spans="1:7" ht="28.5" customHeight="1">
      <c r="A130" s="52" t="s">
        <v>106</v>
      </c>
      <c r="B130" s="52"/>
      <c r="C130" s="52"/>
      <c r="D130" s="24">
        <v>310</v>
      </c>
      <c r="E130" s="21">
        <v>59446</v>
      </c>
      <c r="F130" s="53">
        <f>E130</f>
        <v>59446</v>
      </c>
      <c r="G130" s="53"/>
    </row>
    <row r="131" spans="1:7" ht="16.5" customHeight="1">
      <c r="A131" s="52" t="s">
        <v>107</v>
      </c>
      <c r="B131" s="52"/>
      <c r="C131" s="52"/>
      <c r="D131" s="24">
        <v>340</v>
      </c>
      <c r="E131" s="21">
        <v>56328.22</v>
      </c>
      <c r="F131" s="53">
        <f>E131</f>
        <v>56328.22</v>
      </c>
      <c r="G131" s="53"/>
    </row>
    <row r="132" spans="1:7" ht="30.75" customHeight="1">
      <c r="A132" s="27"/>
      <c r="B132" s="27"/>
      <c r="C132" s="27"/>
      <c r="D132" s="30"/>
      <c r="E132" s="27"/>
      <c r="F132" s="31"/>
      <c r="G132" s="31"/>
    </row>
    <row r="133" spans="1:7" ht="19.5" customHeight="1">
      <c r="A133" s="61" t="s">
        <v>117</v>
      </c>
      <c r="B133" s="61"/>
      <c r="C133" s="61"/>
      <c r="D133" s="61"/>
      <c r="E133" s="61"/>
      <c r="F133" s="61"/>
      <c r="G133" s="61"/>
    </row>
    <row r="134" spans="1:7" ht="34.5" customHeight="1">
      <c r="A134" s="53" t="s">
        <v>22</v>
      </c>
      <c r="B134" s="53"/>
      <c r="C134" s="53"/>
      <c r="D134" s="53" t="s">
        <v>80</v>
      </c>
      <c r="E134" s="53" t="s">
        <v>81</v>
      </c>
      <c r="F134" s="53" t="s">
        <v>82</v>
      </c>
      <c r="G134" s="53"/>
    </row>
    <row r="135" spans="1:7" ht="82.5" customHeight="1">
      <c r="A135" s="53"/>
      <c r="B135" s="53"/>
      <c r="C135" s="53"/>
      <c r="D135" s="53"/>
      <c r="E135" s="53"/>
      <c r="F135" s="53" t="s">
        <v>83</v>
      </c>
      <c r="G135" s="53"/>
    </row>
    <row r="136" spans="1:7" ht="30.75" customHeight="1">
      <c r="A136" s="52" t="s">
        <v>84</v>
      </c>
      <c r="B136" s="52"/>
      <c r="C136" s="52"/>
      <c r="D136" s="13" t="s">
        <v>85</v>
      </c>
      <c r="E136" s="21"/>
      <c r="F136" s="53"/>
      <c r="G136" s="53"/>
    </row>
    <row r="137" spans="1:7" ht="15.75" customHeight="1">
      <c r="A137" s="59" t="s">
        <v>86</v>
      </c>
      <c r="B137" s="59"/>
      <c r="C137" s="59"/>
      <c r="D137" s="13" t="s">
        <v>85</v>
      </c>
      <c r="E137" s="22">
        <f>SUM(E139)</f>
        <v>8604415.33</v>
      </c>
      <c r="F137" s="53"/>
      <c r="G137" s="53"/>
    </row>
    <row r="138" spans="1:7" ht="16.5" customHeight="1">
      <c r="A138" s="52" t="s">
        <v>87</v>
      </c>
      <c r="B138" s="52"/>
      <c r="C138" s="52"/>
      <c r="D138" s="13" t="s">
        <v>85</v>
      </c>
      <c r="E138" s="21"/>
      <c r="F138" s="53"/>
      <c r="G138" s="53"/>
    </row>
    <row r="139" spans="1:7" ht="29.25" customHeight="1">
      <c r="A139" s="47" t="s">
        <v>118</v>
      </c>
      <c r="B139" s="76"/>
      <c r="C139" s="77"/>
      <c r="D139" s="13" t="s">
        <v>85</v>
      </c>
      <c r="E139" s="21">
        <f>SUM(E140:E142)</f>
        <v>8604415.33</v>
      </c>
      <c r="F139" s="78"/>
      <c r="G139" s="79"/>
    </row>
    <row r="140" spans="1:7" ht="18.75" customHeight="1">
      <c r="A140" s="56" t="s">
        <v>25</v>
      </c>
      <c r="B140" s="80"/>
      <c r="C140" s="81"/>
      <c r="D140" s="13"/>
      <c r="E140" s="21"/>
      <c r="F140" s="78"/>
      <c r="G140" s="79"/>
    </row>
    <row r="141" spans="1:7" ht="18" customHeight="1">
      <c r="A141" s="56" t="s">
        <v>119</v>
      </c>
      <c r="B141" s="80"/>
      <c r="C141" s="81"/>
      <c r="D141" s="13"/>
      <c r="E141" s="21">
        <v>5851465.86</v>
      </c>
      <c r="F141" s="78"/>
      <c r="G141" s="79"/>
    </row>
    <row r="142" spans="1:7" ht="17.25" customHeight="1">
      <c r="A142" s="56" t="s">
        <v>120</v>
      </c>
      <c r="B142" s="80"/>
      <c r="C142" s="81"/>
      <c r="D142" s="13"/>
      <c r="E142" s="21">
        <v>2752949.47</v>
      </c>
      <c r="F142" s="78"/>
      <c r="G142" s="79"/>
    </row>
    <row r="143" spans="1:7" ht="28.5" customHeight="1">
      <c r="A143" s="52" t="s">
        <v>89</v>
      </c>
      <c r="B143" s="52"/>
      <c r="C143" s="52"/>
      <c r="D143" s="13" t="s">
        <v>85</v>
      </c>
      <c r="E143" s="21"/>
      <c r="F143" s="53"/>
      <c r="G143" s="53"/>
    </row>
    <row r="144" spans="1:7" ht="15.75" customHeight="1">
      <c r="A144" s="59" t="s">
        <v>90</v>
      </c>
      <c r="B144" s="59"/>
      <c r="C144" s="59"/>
      <c r="D144" s="20">
        <v>900</v>
      </c>
      <c r="E144" s="22">
        <f>E146+E151+E162+E163</f>
        <v>8604415.33</v>
      </c>
      <c r="F144" s="53"/>
      <c r="G144" s="53"/>
    </row>
    <row r="145" spans="1:7" ht="16.5" customHeight="1">
      <c r="A145" s="52" t="s">
        <v>87</v>
      </c>
      <c r="B145" s="52"/>
      <c r="C145" s="52"/>
      <c r="D145" s="13"/>
      <c r="E145" s="21"/>
      <c r="F145" s="53"/>
      <c r="G145" s="53"/>
    </row>
    <row r="146" spans="1:7" ht="31.5" customHeight="1">
      <c r="A146" s="58" t="s">
        <v>91</v>
      </c>
      <c r="B146" s="58"/>
      <c r="C146" s="58"/>
      <c r="D146" s="24">
        <v>210</v>
      </c>
      <c r="E146" s="21">
        <f>SUM(E148:E150)</f>
        <v>4764748.77</v>
      </c>
      <c r="F146" s="53"/>
      <c r="G146" s="53"/>
    </row>
    <row r="147" spans="1:7" ht="15.75" customHeight="1">
      <c r="A147" s="56" t="s">
        <v>25</v>
      </c>
      <c r="B147" s="56"/>
      <c r="C147" s="56"/>
      <c r="D147" s="25"/>
      <c r="E147" s="26"/>
      <c r="F147" s="53"/>
      <c r="G147" s="53"/>
    </row>
    <row r="148" spans="1:7" ht="16.5" customHeight="1">
      <c r="A148" s="52" t="s">
        <v>92</v>
      </c>
      <c r="B148" s="52"/>
      <c r="C148" s="52"/>
      <c r="D148" s="24">
        <v>211</v>
      </c>
      <c r="E148" s="21">
        <v>3573886.27</v>
      </c>
      <c r="F148" s="53"/>
      <c r="G148" s="53"/>
    </row>
    <row r="149" spans="1:7" ht="17.25" customHeight="1">
      <c r="A149" s="57" t="s">
        <v>93</v>
      </c>
      <c r="B149" s="57"/>
      <c r="C149" s="57"/>
      <c r="D149" s="24">
        <v>212</v>
      </c>
      <c r="E149" s="21">
        <v>103020</v>
      </c>
      <c r="F149" s="53"/>
      <c r="G149" s="53"/>
    </row>
    <row r="150" spans="1:7" ht="30" customHeight="1">
      <c r="A150" s="52" t="s">
        <v>94</v>
      </c>
      <c r="B150" s="52"/>
      <c r="C150" s="52"/>
      <c r="D150" s="24">
        <v>213</v>
      </c>
      <c r="E150" s="21">
        <v>1087842.5</v>
      </c>
      <c r="F150" s="53"/>
      <c r="G150" s="53"/>
    </row>
    <row r="151" spans="1:7" ht="23.25" customHeight="1">
      <c r="A151" s="52" t="s">
        <v>95</v>
      </c>
      <c r="B151" s="52"/>
      <c r="C151" s="52"/>
      <c r="D151" s="24">
        <v>220</v>
      </c>
      <c r="E151" s="21">
        <f>SUM(E153:E158)</f>
        <v>2797350.24</v>
      </c>
      <c r="F151" s="53"/>
      <c r="G151" s="53"/>
    </row>
    <row r="152" spans="1:7" ht="19.5" customHeight="1">
      <c r="A152" s="56" t="s">
        <v>25</v>
      </c>
      <c r="B152" s="56"/>
      <c r="C152" s="56"/>
      <c r="D152" s="24"/>
      <c r="E152" s="21"/>
      <c r="F152" s="53"/>
      <c r="G152" s="53"/>
    </row>
    <row r="153" spans="1:7" ht="15" customHeight="1">
      <c r="A153" s="52" t="s">
        <v>96</v>
      </c>
      <c r="B153" s="52"/>
      <c r="C153" s="52"/>
      <c r="D153" s="24">
        <v>221</v>
      </c>
      <c r="E153" s="21">
        <v>197580.75</v>
      </c>
      <c r="F153" s="53"/>
      <c r="G153" s="53"/>
    </row>
    <row r="154" spans="1:7" ht="15.75" customHeight="1">
      <c r="A154" s="52" t="s">
        <v>97</v>
      </c>
      <c r="B154" s="52"/>
      <c r="C154" s="52"/>
      <c r="D154" s="24">
        <v>222</v>
      </c>
      <c r="E154" s="21">
        <v>699792.9</v>
      </c>
      <c r="F154" s="53"/>
      <c r="G154" s="53"/>
    </row>
    <row r="155" spans="1:7" ht="15.75" customHeight="1">
      <c r="A155" s="52" t="s">
        <v>98</v>
      </c>
      <c r="B155" s="52"/>
      <c r="C155" s="52"/>
      <c r="D155" s="24">
        <v>223</v>
      </c>
      <c r="E155" s="21"/>
      <c r="F155" s="53"/>
      <c r="G155" s="53"/>
    </row>
    <row r="156" spans="1:7" ht="29.25" customHeight="1">
      <c r="A156" s="52" t="s">
        <v>99</v>
      </c>
      <c r="B156" s="52"/>
      <c r="C156" s="52"/>
      <c r="D156" s="24">
        <v>224</v>
      </c>
      <c r="E156" s="21"/>
      <c r="F156" s="53"/>
      <c r="G156" s="53"/>
    </row>
    <row r="157" spans="1:7" ht="31.5" customHeight="1">
      <c r="A157" s="52" t="s">
        <v>100</v>
      </c>
      <c r="B157" s="52"/>
      <c r="C157" s="52"/>
      <c r="D157" s="24">
        <v>225</v>
      </c>
      <c r="E157" s="21">
        <v>529594.3</v>
      </c>
      <c r="F157" s="53"/>
      <c r="G157" s="53"/>
    </row>
    <row r="158" spans="1:7" ht="15">
      <c r="A158" s="52" t="s">
        <v>101</v>
      </c>
      <c r="B158" s="52"/>
      <c r="C158" s="52"/>
      <c r="D158" s="24">
        <v>226</v>
      </c>
      <c r="E158" s="21">
        <v>1370382.29</v>
      </c>
      <c r="F158" s="53"/>
      <c r="G158" s="53"/>
    </row>
    <row r="159" spans="1:7" ht="17.25" customHeight="1">
      <c r="A159" s="52" t="s">
        <v>102</v>
      </c>
      <c r="B159" s="52"/>
      <c r="C159" s="52"/>
      <c r="D159" s="24">
        <v>260</v>
      </c>
      <c r="E159" s="21"/>
      <c r="F159" s="53"/>
      <c r="G159" s="53"/>
    </row>
    <row r="160" spans="1:7" ht="15">
      <c r="A160" s="56" t="s">
        <v>25</v>
      </c>
      <c r="B160" s="56"/>
      <c r="C160" s="56"/>
      <c r="D160" s="24"/>
      <c r="E160" s="21"/>
      <c r="F160" s="53"/>
      <c r="G160" s="53"/>
    </row>
    <row r="161" spans="1:7" ht="29.25" customHeight="1">
      <c r="A161" s="52" t="s">
        <v>103</v>
      </c>
      <c r="B161" s="52"/>
      <c r="C161" s="52"/>
      <c r="D161" s="24">
        <v>262</v>
      </c>
      <c r="E161" s="21"/>
      <c r="F161" s="53"/>
      <c r="G161" s="53"/>
    </row>
    <row r="162" spans="1:7" ht="16.5" customHeight="1">
      <c r="A162" s="52" t="s">
        <v>104</v>
      </c>
      <c r="B162" s="52"/>
      <c r="C162" s="52"/>
      <c r="D162" s="24">
        <v>290</v>
      </c>
      <c r="E162" s="21">
        <v>221835.55</v>
      </c>
      <c r="F162" s="53"/>
      <c r="G162" s="53"/>
    </row>
    <row r="163" spans="1:7" ht="29.25" customHeight="1">
      <c r="A163" s="52" t="s">
        <v>105</v>
      </c>
      <c r="B163" s="52"/>
      <c r="C163" s="52"/>
      <c r="D163" s="24">
        <v>300</v>
      </c>
      <c r="E163" s="21">
        <f>SUM(E165:E166)</f>
        <v>820480.77</v>
      </c>
      <c r="F163" s="53"/>
      <c r="G163" s="53"/>
    </row>
    <row r="164" spans="1:7" ht="15" customHeight="1">
      <c r="A164" s="56" t="s">
        <v>25</v>
      </c>
      <c r="B164" s="56"/>
      <c r="C164" s="56"/>
      <c r="D164" s="24"/>
      <c r="E164" s="21"/>
      <c r="F164" s="53"/>
      <c r="G164" s="53"/>
    </row>
    <row r="165" spans="1:7" ht="32.25" customHeight="1">
      <c r="A165" s="52" t="s">
        <v>106</v>
      </c>
      <c r="B165" s="52"/>
      <c r="C165" s="52"/>
      <c r="D165" s="24">
        <v>310</v>
      </c>
      <c r="E165" s="21">
        <v>378818.36</v>
      </c>
      <c r="F165" s="53"/>
      <c r="G165" s="53"/>
    </row>
    <row r="166" spans="1:7" ht="30" customHeight="1">
      <c r="A166" s="45" t="s">
        <v>107</v>
      </c>
      <c r="B166" s="45"/>
      <c r="C166" s="45"/>
      <c r="D166" s="34">
        <v>340</v>
      </c>
      <c r="E166" s="33">
        <v>441662.41</v>
      </c>
      <c r="F166" s="46"/>
      <c r="G166" s="46"/>
    </row>
    <row r="167" spans="1:7" ht="1.5" customHeight="1">
      <c r="A167" s="54"/>
      <c r="B167" s="54"/>
      <c r="C167" s="54"/>
      <c r="D167" s="32"/>
      <c r="E167" s="12"/>
      <c r="F167" s="55"/>
      <c r="G167" s="55"/>
    </row>
    <row r="168" spans="1:7" ht="12.75" customHeight="1" hidden="1">
      <c r="A168" s="54"/>
      <c r="B168" s="54"/>
      <c r="C168" s="54"/>
      <c r="D168" s="32"/>
      <c r="E168" s="12"/>
      <c r="F168" s="55"/>
      <c r="G168" s="55"/>
    </row>
    <row r="169" spans="1:7" ht="12.75" customHeight="1" hidden="1">
      <c r="A169" s="54"/>
      <c r="B169" s="54"/>
      <c r="C169" s="54"/>
      <c r="D169" s="32"/>
      <c r="E169" s="12"/>
      <c r="F169" s="55"/>
      <c r="G169" s="55"/>
    </row>
    <row r="170" spans="1:7" ht="12.75" customHeight="1" hidden="1">
      <c r="A170" s="54"/>
      <c r="B170" s="54"/>
      <c r="C170" s="54"/>
      <c r="D170" s="32"/>
      <c r="E170" s="12"/>
      <c r="F170" s="55"/>
      <c r="G170" s="55"/>
    </row>
    <row r="171" spans="1:7" ht="12.75" customHeight="1" hidden="1">
      <c r="A171" s="64"/>
      <c r="B171" s="64"/>
      <c r="C171" s="64"/>
      <c r="D171" s="32"/>
      <c r="E171" s="12"/>
      <c r="F171" s="55"/>
      <c r="G171" s="55"/>
    </row>
    <row r="172" spans="1:7" ht="12.75" customHeight="1" hidden="1">
      <c r="A172" s="54"/>
      <c r="B172" s="54"/>
      <c r="C172" s="54"/>
      <c r="D172" s="32"/>
      <c r="E172" s="12"/>
      <c r="F172" s="55"/>
      <c r="G172" s="55"/>
    </row>
    <row r="173" spans="1:7" ht="12.75" customHeight="1" hidden="1">
      <c r="A173" s="54"/>
      <c r="B173" s="54"/>
      <c r="C173" s="54"/>
      <c r="D173" s="32"/>
      <c r="E173" s="12"/>
      <c r="F173" s="55"/>
      <c r="G173" s="55"/>
    </row>
    <row r="174" spans="1:7" ht="12.75" customHeight="1" hidden="1">
      <c r="A174" s="54"/>
      <c r="B174" s="54"/>
      <c r="C174" s="54"/>
      <c r="D174" s="32"/>
      <c r="E174" s="12"/>
      <c r="F174" s="55"/>
      <c r="G174" s="55"/>
    </row>
    <row r="175" spans="1:7" ht="12.75" customHeight="1" hidden="1">
      <c r="A175" s="64"/>
      <c r="B175" s="64"/>
      <c r="C175" s="64"/>
      <c r="D175" s="32"/>
      <c r="E175" s="12"/>
      <c r="F175" s="55"/>
      <c r="G175" s="55"/>
    </row>
    <row r="176" spans="1:7" ht="19.5" customHeight="1">
      <c r="A176" s="61" t="s">
        <v>122</v>
      </c>
      <c r="B176" s="61"/>
      <c r="C176" s="61"/>
      <c r="D176" s="61"/>
      <c r="E176" s="61"/>
      <c r="F176" s="61"/>
      <c r="G176" s="61"/>
    </row>
    <row r="177" spans="1:7" ht="34.5" customHeight="1">
      <c r="A177" s="53" t="s">
        <v>22</v>
      </c>
      <c r="B177" s="53"/>
      <c r="C177" s="53"/>
      <c r="D177" s="53" t="s">
        <v>80</v>
      </c>
      <c r="E177" s="53" t="s">
        <v>81</v>
      </c>
      <c r="F177" s="53" t="s">
        <v>82</v>
      </c>
      <c r="G177" s="53"/>
    </row>
    <row r="178" spans="1:7" ht="82.5" customHeight="1">
      <c r="A178" s="53"/>
      <c r="B178" s="53"/>
      <c r="C178" s="53"/>
      <c r="D178" s="53"/>
      <c r="E178" s="53"/>
      <c r="F178" s="53" t="s">
        <v>83</v>
      </c>
      <c r="G178" s="53"/>
    </row>
    <row r="179" spans="1:7" ht="30.75" customHeight="1">
      <c r="A179" s="52" t="s">
        <v>84</v>
      </c>
      <c r="B179" s="52"/>
      <c r="C179" s="52"/>
      <c r="D179" s="13" t="s">
        <v>85</v>
      </c>
      <c r="E179" s="21"/>
      <c r="F179" s="53"/>
      <c r="G179" s="53"/>
    </row>
    <row r="180" spans="1:7" ht="30.75" customHeight="1">
      <c r="A180" s="59" t="s">
        <v>86</v>
      </c>
      <c r="B180" s="59"/>
      <c r="C180" s="59"/>
      <c r="D180" s="13" t="s">
        <v>85</v>
      </c>
      <c r="E180" s="22">
        <f>SUM(E182)</f>
        <v>1495600</v>
      </c>
      <c r="F180" s="60">
        <f>E180</f>
        <v>1495600</v>
      </c>
      <c r="G180" s="60"/>
    </row>
    <row r="181" spans="1:7" ht="15.75" customHeight="1">
      <c r="A181" s="52" t="s">
        <v>87</v>
      </c>
      <c r="B181" s="52"/>
      <c r="C181" s="52"/>
      <c r="D181" s="13" t="s">
        <v>85</v>
      </c>
      <c r="E181" s="21"/>
      <c r="F181" s="53"/>
      <c r="G181" s="53"/>
    </row>
    <row r="182" spans="1:7" ht="19.5" customHeight="1">
      <c r="A182" s="52" t="s">
        <v>123</v>
      </c>
      <c r="B182" s="52"/>
      <c r="C182" s="52"/>
      <c r="D182" s="13" t="s">
        <v>85</v>
      </c>
      <c r="E182" s="21">
        <v>1495600</v>
      </c>
      <c r="F182" s="53">
        <f>E182</f>
        <v>1495600</v>
      </c>
      <c r="G182" s="53"/>
    </row>
    <row r="183" spans="1:7" ht="21" customHeight="1">
      <c r="A183" s="52" t="s">
        <v>89</v>
      </c>
      <c r="B183" s="52"/>
      <c r="C183" s="52"/>
      <c r="D183" s="13" t="s">
        <v>85</v>
      </c>
      <c r="E183" s="21"/>
      <c r="F183" s="53"/>
      <c r="G183" s="53"/>
    </row>
    <row r="184" spans="1:7" ht="18.75" customHeight="1">
      <c r="A184" s="59" t="s">
        <v>90</v>
      </c>
      <c r="B184" s="59"/>
      <c r="C184" s="59"/>
      <c r="D184" s="20">
        <v>900</v>
      </c>
      <c r="E184" s="22">
        <f>E186+E191+E202+E203+E201</f>
        <v>1495600</v>
      </c>
      <c r="F184" s="60">
        <f>E184</f>
        <v>1495600</v>
      </c>
      <c r="G184" s="60"/>
    </row>
    <row r="185" spans="1:7" ht="15.75" customHeight="1">
      <c r="A185" s="52" t="s">
        <v>87</v>
      </c>
      <c r="B185" s="52"/>
      <c r="C185" s="52"/>
      <c r="D185" s="13"/>
      <c r="E185" s="21"/>
      <c r="F185" s="53"/>
      <c r="G185" s="53"/>
    </row>
    <row r="186" spans="1:7" ht="32.25" customHeight="1">
      <c r="A186" s="58" t="s">
        <v>91</v>
      </c>
      <c r="B186" s="58"/>
      <c r="C186" s="58"/>
      <c r="D186" s="24">
        <v>210</v>
      </c>
      <c r="E186" s="21">
        <f>SUM(E188:E190)</f>
        <v>481016.06</v>
      </c>
      <c r="F186" s="53">
        <f>E186</f>
        <v>481016.06</v>
      </c>
      <c r="G186" s="53"/>
    </row>
    <row r="187" spans="1:7" ht="15" customHeight="1">
      <c r="A187" s="56" t="s">
        <v>25</v>
      </c>
      <c r="B187" s="56"/>
      <c r="C187" s="56"/>
      <c r="D187" s="25"/>
      <c r="E187" s="26"/>
      <c r="F187" s="53"/>
      <c r="G187" s="53"/>
    </row>
    <row r="188" spans="1:7" ht="15" customHeight="1">
      <c r="A188" s="52" t="s">
        <v>92</v>
      </c>
      <c r="B188" s="52"/>
      <c r="C188" s="52"/>
      <c r="D188" s="24">
        <v>211</v>
      </c>
      <c r="E188" s="21">
        <v>369289</v>
      </c>
      <c r="F188" s="53">
        <f>E188</f>
        <v>369289</v>
      </c>
      <c r="G188" s="53"/>
    </row>
    <row r="189" spans="1:7" ht="15" customHeight="1">
      <c r="A189" s="57" t="s">
        <v>93</v>
      </c>
      <c r="B189" s="57"/>
      <c r="C189" s="57"/>
      <c r="D189" s="24">
        <v>212</v>
      </c>
      <c r="E189" s="21"/>
      <c r="F189" s="53"/>
      <c r="G189" s="53"/>
    </row>
    <row r="190" spans="1:7" ht="28.5" customHeight="1">
      <c r="A190" s="52" t="s">
        <v>94</v>
      </c>
      <c r="B190" s="52"/>
      <c r="C190" s="52"/>
      <c r="D190" s="24">
        <v>213</v>
      </c>
      <c r="E190" s="21">
        <v>111727.06</v>
      </c>
      <c r="F190" s="53">
        <f>E190</f>
        <v>111727.06</v>
      </c>
      <c r="G190" s="53"/>
    </row>
    <row r="191" spans="1:7" ht="20.25" customHeight="1">
      <c r="A191" s="52" t="s">
        <v>95</v>
      </c>
      <c r="B191" s="52"/>
      <c r="C191" s="52"/>
      <c r="D191" s="24">
        <v>220</v>
      </c>
      <c r="E191" s="21">
        <f>SUM(E193:E198)</f>
        <v>348844.01</v>
      </c>
      <c r="F191" s="53">
        <f>E191</f>
        <v>348844.01</v>
      </c>
      <c r="G191" s="53"/>
    </row>
    <row r="192" spans="1:7" ht="15">
      <c r="A192" s="56" t="s">
        <v>25</v>
      </c>
      <c r="B192" s="56"/>
      <c r="C192" s="56"/>
      <c r="D192" s="24"/>
      <c r="E192" s="21"/>
      <c r="F192" s="53"/>
      <c r="G192" s="53"/>
    </row>
    <row r="193" spans="1:7" ht="15" customHeight="1">
      <c r="A193" s="52" t="s">
        <v>96</v>
      </c>
      <c r="B193" s="52"/>
      <c r="C193" s="52"/>
      <c r="D193" s="24">
        <v>221</v>
      </c>
      <c r="E193" s="21">
        <v>54900</v>
      </c>
      <c r="F193" s="53">
        <f>E193</f>
        <v>54900</v>
      </c>
      <c r="G193" s="53"/>
    </row>
    <row r="194" spans="1:7" ht="15" customHeight="1">
      <c r="A194" s="52" t="s">
        <v>97</v>
      </c>
      <c r="B194" s="52"/>
      <c r="C194" s="52"/>
      <c r="D194" s="24">
        <v>222</v>
      </c>
      <c r="E194" s="21"/>
      <c r="F194" s="53"/>
      <c r="G194" s="53"/>
    </row>
    <row r="195" spans="1:7" ht="15">
      <c r="A195" s="52" t="s">
        <v>98</v>
      </c>
      <c r="B195" s="52"/>
      <c r="C195" s="52"/>
      <c r="D195" s="24">
        <v>223</v>
      </c>
      <c r="E195" s="21"/>
      <c r="F195" s="53"/>
      <c r="G195" s="53"/>
    </row>
    <row r="196" spans="1:7" ht="30" customHeight="1">
      <c r="A196" s="52" t="s">
        <v>99</v>
      </c>
      <c r="B196" s="52"/>
      <c r="C196" s="52"/>
      <c r="D196" s="24">
        <v>224</v>
      </c>
      <c r="E196" s="21"/>
      <c r="F196" s="53"/>
      <c r="G196" s="53"/>
    </row>
    <row r="197" spans="1:7" ht="31.5" customHeight="1">
      <c r="A197" s="52" t="s">
        <v>100</v>
      </c>
      <c r="B197" s="52"/>
      <c r="C197" s="52"/>
      <c r="D197" s="24">
        <v>225</v>
      </c>
      <c r="E197" s="21">
        <v>245326</v>
      </c>
      <c r="F197" s="53">
        <f>E197</f>
        <v>245326</v>
      </c>
      <c r="G197" s="53"/>
    </row>
    <row r="198" spans="1:7" ht="15" customHeight="1">
      <c r="A198" s="52" t="s">
        <v>101</v>
      </c>
      <c r="B198" s="52"/>
      <c r="C198" s="52"/>
      <c r="D198" s="24">
        <v>226</v>
      </c>
      <c r="E198" s="21">
        <v>48618.01</v>
      </c>
      <c r="F198" s="53">
        <f>E198</f>
        <v>48618.01</v>
      </c>
      <c r="G198" s="53"/>
    </row>
    <row r="199" spans="1:7" ht="15" customHeight="1">
      <c r="A199" s="52" t="s">
        <v>102</v>
      </c>
      <c r="B199" s="52"/>
      <c r="C199" s="52"/>
      <c r="D199" s="24">
        <v>260</v>
      </c>
      <c r="E199" s="21"/>
      <c r="F199" s="53"/>
      <c r="G199" s="53"/>
    </row>
    <row r="200" spans="1:7" ht="15" customHeight="1">
      <c r="A200" s="56" t="s">
        <v>25</v>
      </c>
      <c r="B200" s="56"/>
      <c r="C200" s="56"/>
      <c r="D200" s="24"/>
      <c r="E200" s="21"/>
      <c r="F200" s="53"/>
      <c r="G200" s="53"/>
    </row>
    <row r="201" spans="1:7" ht="29.25" customHeight="1">
      <c r="A201" s="52" t="s">
        <v>103</v>
      </c>
      <c r="B201" s="52"/>
      <c r="C201" s="52"/>
      <c r="D201" s="24">
        <v>262</v>
      </c>
      <c r="E201" s="21"/>
      <c r="F201" s="53"/>
      <c r="G201" s="53"/>
    </row>
    <row r="202" spans="1:7" ht="15" customHeight="1">
      <c r="A202" s="52" t="s">
        <v>104</v>
      </c>
      <c r="B202" s="52"/>
      <c r="C202" s="52"/>
      <c r="D202" s="24">
        <v>290</v>
      </c>
      <c r="E202" s="21"/>
      <c r="F202" s="53"/>
      <c r="G202" s="53"/>
    </row>
    <row r="203" spans="1:7" ht="30" customHeight="1">
      <c r="A203" s="52" t="s">
        <v>105</v>
      </c>
      <c r="B203" s="52"/>
      <c r="C203" s="52"/>
      <c r="D203" s="24">
        <v>300</v>
      </c>
      <c r="E203" s="21">
        <f>SUM(E205:E206)</f>
        <v>665739.9299999999</v>
      </c>
      <c r="F203" s="53">
        <f>E203</f>
        <v>665739.9299999999</v>
      </c>
      <c r="G203" s="53"/>
    </row>
    <row r="204" spans="1:7" ht="15" customHeight="1">
      <c r="A204" s="56" t="s">
        <v>25</v>
      </c>
      <c r="B204" s="56"/>
      <c r="C204" s="56"/>
      <c r="D204" s="24"/>
      <c r="E204" s="21"/>
      <c r="F204" s="53"/>
      <c r="G204" s="53"/>
    </row>
    <row r="205" spans="1:7" ht="28.5" customHeight="1">
      <c r="A205" s="52" t="s">
        <v>106</v>
      </c>
      <c r="B205" s="52"/>
      <c r="C205" s="52"/>
      <c r="D205" s="24">
        <v>310</v>
      </c>
      <c r="E205" s="21">
        <v>210032.94</v>
      </c>
      <c r="F205" s="53">
        <f>E205</f>
        <v>210032.94</v>
      </c>
      <c r="G205" s="53"/>
    </row>
    <row r="206" spans="1:7" ht="29.25" customHeight="1">
      <c r="A206" s="52" t="s">
        <v>107</v>
      </c>
      <c r="B206" s="52"/>
      <c r="C206" s="52"/>
      <c r="D206" s="24">
        <v>340</v>
      </c>
      <c r="E206" s="21">
        <v>455706.99</v>
      </c>
      <c r="F206" s="53">
        <f>E206</f>
        <v>455706.99</v>
      </c>
      <c r="G206" s="53"/>
    </row>
    <row r="207" spans="1:7" ht="11.25" customHeight="1">
      <c r="A207" s="54"/>
      <c r="B207" s="54"/>
      <c r="C207" s="54"/>
      <c r="D207" s="32"/>
      <c r="E207" s="12"/>
      <c r="F207" s="55"/>
      <c r="G207" s="55"/>
    </row>
    <row r="208" spans="1:7" ht="15" customHeight="1">
      <c r="A208" s="54" t="s">
        <v>131</v>
      </c>
      <c r="B208" s="54"/>
      <c r="C208" s="54"/>
      <c r="D208" s="32"/>
      <c r="E208" s="12"/>
      <c r="F208" s="55"/>
      <c r="G208" s="55"/>
    </row>
    <row r="209" spans="1:7" ht="27" customHeight="1">
      <c r="A209" s="48" t="s">
        <v>132</v>
      </c>
      <c r="B209" s="49"/>
      <c r="C209" s="50"/>
      <c r="D209" s="36">
        <v>262</v>
      </c>
      <c r="E209" s="37">
        <v>69710.94</v>
      </c>
      <c r="F209" s="51">
        <f>E209</f>
        <v>69710.94</v>
      </c>
      <c r="G209" s="51"/>
    </row>
    <row r="210" spans="1:7" ht="13.5" customHeight="1">
      <c r="A210" s="16"/>
      <c r="B210" s="16"/>
      <c r="C210" s="16"/>
      <c r="D210" s="16"/>
      <c r="E210" s="12"/>
      <c r="F210" s="16"/>
      <c r="G210" s="16"/>
    </row>
    <row r="211" spans="1:7" ht="14.25" customHeight="1">
      <c r="A211" s="64" t="s">
        <v>108</v>
      </c>
      <c r="B211" s="64"/>
      <c r="C211" s="64"/>
      <c r="D211" s="64"/>
      <c r="E211" s="4"/>
      <c r="F211" s="65" t="s">
        <v>130</v>
      </c>
      <c r="G211" s="65"/>
    </row>
    <row r="212" spans="1:7" ht="15" hidden="1">
      <c r="A212" s="64" t="s">
        <v>109</v>
      </c>
      <c r="B212" s="64"/>
      <c r="C212" s="64"/>
      <c r="D212" s="18"/>
      <c r="E212" s="6" t="s">
        <v>7</v>
      </c>
      <c r="F212" s="44" t="s">
        <v>8</v>
      </c>
      <c r="G212" s="44"/>
    </row>
    <row r="213" spans="1:7" ht="15" hidden="1">
      <c r="A213" s="64" t="s">
        <v>110</v>
      </c>
      <c r="B213" s="64"/>
      <c r="C213" s="64"/>
      <c r="D213" s="64"/>
      <c r="E213" s="4"/>
      <c r="F213" s="65"/>
      <c r="G213" s="65"/>
    </row>
    <row r="214" spans="1:7" ht="15">
      <c r="A214" s="2"/>
      <c r="B214" s="2"/>
      <c r="C214" s="2"/>
      <c r="E214" s="5" t="s">
        <v>7</v>
      </c>
      <c r="F214" s="44" t="s">
        <v>8</v>
      </c>
      <c r="G214" s="44"/>
    </row>
    <row r="215" spans="1:7" ht="15">
      <c r="A215" s="64" t="s">
        <v>111</v>
      </c>
      <c r="B215" s="64"/>
      <c r="C215" s="64"/>
      <c r="D215" s="64"/>
      <c r="E215" s="28"/>
      <c r="F215" s="65" t="s">
        <v>121</v>
      </c>
      <c r="G215" s="65"/>
    </row>
    <row r="216" spans="5:7" ht="15">
      <c r="E216" s="5" t="s">
        <v>7</v>
      </c>
      <c r="F216" s="44" t="s">
        <v>8</v>
      </c>
      <c r="G216" s="44"/>
    </row>
    <row r="217" spans="1:7" ht="15">
      <c r="A217" s="64" t="s">
        <v>112</v>
      </c>
      <c r="B217" s="64"/>
      <c r="C217" s="64"/>
      <c r="D217" s="64"/>
      <c r="E217" s="28"/>
      <c r="F217" s="65"/>
      <c r="G217" s="65"/>
    </row>
    <row r="218" spans="1:7" ht="15">
      <c r="A218" s="64" t="s">
        <v>113</v>
      </c>
      <c r="B218" s="64"/>
      <c r="E218" s="5" t="s">
        <v>7</v>
      </c>
      <c r="F218" s="44" t="s">
        <v>8</v>
      </c>
      <c r="G218" s="44"/>
    </row>
    <row r="219" spans="1:3" ht="15">
      <c r="A219" s="55" t="s">
        <v>114</v>
      </c>
      <c r="B219" s="55"/>
      <c r="C219" s="55"/>
    </row>
  </sheetData>
  <mergeCells count="382">
    <mergeCell ref="A140:C140"/>
    <mergeCell ref="F140:G140"/>
    <mergeCell ref="A141:C141"/>
    <mergeCell ref="A142:C142"/>
    <mergeCell ref="F141:G141"/>
    <mergeCell ref="F142:G142"/>
    <mergeCell ref="F146:G146"/>
    <mergeCell ref="F147:G147"/>
    <mergeCell ref="A148:C148"/>
    <mergeCell ref="A133:G133"/>
    <mergeCell ref="A134:C135"/>
    <mergeCell ref="D134:D135"/>
    <mergeCell ref="E134:E135"/>
    <mergeCell ref="F134:G134"/>
    <mergeCell ref="F135:G135"/>
    <mergeCell ref="A136:C136"/>
    <mergeCell ref="A143:C143"/>
    <mergeCell ref="F143:G143"/>
    <mergeCell ref="F144:G144"/>
    <mergeCell ref="F145:G145"/>
    <mergeCell ref="F137:G137"/>
    <mergeCell ref="F138:G138"/>
    <mergeCell ref="A139:C139"/>
    <mergeCell ref="F139:G139"/>
    <mergeCell ref="A174:C174"/>
    <mergeCell ref="F174:G174"/>
    <mergeCell ref="A175:C175"/>
    <mergeCell ref="F175:G175"/>
    <mergeCell ref="A172:C172"/>
    <mergeCell ref="F172:G172"/>
    <mergeCell ref="A173:C173"/>
    <mergeCell ref="F173:G173"/>
    <mergeCell ref="A170:C170"/>
    <mergeCell ref="F170:G170"/>
    <mergeCell ref="A171:C171"/>
    <mergeCell ref="F171:G171"/>
    <mergeCell ref="A168:C168"/>
    <mergeCell ref="F168:G168"/>
    <mergeCell ref="A169:C169"/>
    <mergeCell ref="F169:G169"/>
    <mergeCell ref="A166:C166"/>
    <mergeCell ref="F166:G166"/>
    <mergeCell ref="A167:C167"/>
    <mergeCell ref="F167:G167"/>
    <mergeCell ref="A164:C164"/>
    <mergeCell ref="F164:G164"/>
    <mergeCell ref="A165:C165"/>
    <mergeCell ref="F165:G165"/>
    <mergeCell ref="A162:C162"/>
    <mergeCell ref="F162:G162"/>
    <mergeCell ref="A163:C163"/>
    <mergeCell ref="F163:G163"/>
    <mergeCell ref="A160:C160"/>
    <mergeCell ref="F160:G160"/>
    <mergeCell ref="A161:C161"/>
    <mergeCell ref="F161:G161"/>
    <mergeCell ref="A158:C158"/>
    <mergeCell ref="F158:G158"/>
    <mergeCell ref="A159:C159"/>
    <mergeCell ref="F159:G159"/>
    <mergeCell ref="A156:C156"/>
    <mergeCell ref="F156:G156"/>
    <mergeCell ref="A157:C157"/>
    <mergeCell ref="F157:G157"/>
    <mergeCell ref="A154:C154"/>
    <mergeCell ref="F154:G154"/>
    <mergeCell ref="A155:C155"/>
    <mergeCell ref="F155:G155"/>
    <mergeCell ref="A152:C152"/>
    <mergeCell ref="F152:G152"/>
    <mergeCell ref="A153:C153"/>
    <mergeCell ref="F153:G153"/>
    <mergeCell ref="A150:C150"/>
    <mergeCell ref="F150:G150"/>
    <mergeCell ref="A151:C151"/>
    <mergeCell ref="F151:G151"/>
    <mergeCell ref="F212:G212"/>
    <mergeCell ref="A213:D213"/>
    <mergeCell ref="F211:G211"/>
    <mergeCell ref="A144:C144"/>
    <mergeCell ref="A145:C145"/>
    <mergeCell ref="A146:C146"/>
    <mergeCell ref="A147:C147"/>
    <mergeCell ref="F148:G148"/>
    <mergeCell ref="A149:C149"/>
    <mergeCell ref="F149:G149"/>
    <mergeCell ref="A219:C219"/>
    <mergeCell ref="F214:G214"/>
    <mergeCell ref="A215:D215"/>
    <mergeCell ref="F216:G216"/>
    <mergeCell ref="A217:D217"/>
    <mergeCell ref="F215:G215"/>
    <mergeCell ref="F217:G217"/>
    <mergeCell ref="A218:B218"/>
    <mergeCell ref="F218:G218"/>
    <mergeCell ref="F213:G213"/>
    <mergeCell ref="A130:C130"/>
    <mergeCell ref="F130:G130"/>
    <mergeCell ref="A131:C131"/>
    <mergeCell ref="F131:G131"/>
    <mergeCell ref="F136:G136"/>
    <mergeCell ref="A137:C137"/>
    <mergeCell ref="A138:C138"/>
    <mergeCell ref="A211:D211"/>
    <mergeCell ref="A212:C212"/>
    <mergeCell ref="A128:C128"/>
    <mergeCell ref="F128:G128"/>
    <mergeCell ref="A129:C129"/>
    <mergeCell ref="F129:G129"/>
    <mergeCell ref="A126:C126"/>
    <mergeCell ref="F126:G126"/>
    <mergeCell ref="A127:C127"/>
    <mergeCell ref="F127:G127"/>
    <mergeCell ref="A124:C124"/>
    <mergeCell ref="F124:G124"/>
    <mergeCell ref="A125:C125"/>
    <mergeCell ref="F125:G125"/>
    <mergeCell ref="A122:C122"/>
    <mergeCell ref="F122:G122"/>
    <mergeCell ref="A123:C123"/>
    <mergeCell ref="F123:G123"/>
    <mergeCell ref="A120:C120"/>
    <mergeCell ref="F120:G120"/>
    <mergeCell ref="A121:C121"/>
    <mergeCell ref="F121:G121"/>
    <mergeCell ref="A118:C118"/>
    <mergeCell ref="F118:G118"/>
    <mergeCell ref="A119:C119"/>
    <mergeCell ref="F119:G119"/>
    <mergeCell ref="A116:C116"/>
    <mergeCell ref="F116:G116"/>
    <mergeCell ref="A117:C117"/>
    <mergeCell ref="F117:G117"/>
    <mergeCell ref="A114:C114"/>
    <mergeCell ref="F114:G114"/>
    <mergeCell ref="A115:C115"/>
    <mergeCell ref="F115:G115"/>
    <mergeCell ref="A112:C112"/>
    <mergeCell ref="F112:G112"/>
    <mergeCell ref="A113:C113"/>
    <mergeCell ref="F113:G113"/>
    <mergeCell ref="A110:C110"/>
    <mergeCell ref="F110:G110"/>
    <mergeCell ref="A111:C111"/>
    <mergeCell ref="F111:G111"/>
    <mergeCell ref="A108:C108"/>
    <mergeCell ref="F108:G108"/>
    <mergeCell ref="A109:C109"/>
    <mergeCell ref="F109:G109"/>
    <mergeCell ref="A106:C106"/>
    <mergeCell ref="F106:G106"/>
    <mergeCell ref="A107:C107"/>
    <mergeCell ref="F107:G107"/>
    <mergeCell ref="A104:C104"/>
    <mergeCell ref="F104:G104"/>
    <mergeCell ref="A105:C105"/>
    <mergeCell ref="F105:G105"/>
    <mergeCell ref="A101:G101"/>
    <mergeCell ref="A102:C103"/>
    <mergeCell ref="D102:D103"/>
    <mergeCell ref="E102:E103"/>
    <mergeCell ref="F102:G102"/>
    <mergeCell ref="F103:G103"/>
    <mergeCell ref="A98:E98"/>
    <mergeCell ref="F98:G98"/>
    <mergeCell ref="A99:E99"/>
    <mergeCell ref="F99:G99"/>
    <mergeCell ref="A96:E96"/>
    <mergeCell ref="F96:G96"/>
    <mergeCell ref="A97:E97"/>
    <mergeCell ref="F97:G97"/>
    <mergeCell ref="A94:E94"/>
    <mergeCell ref="F94:G94"/>
    <mergeCell ref="A95:E95"/>
    <mergeCell ref="F95:G95"/>
    <mergeCell ref="A92:E92"/>
    <mergeCell ref="F92:G92"/>
    <mergeCell ref="A93:E93"/>
    <mergeCell ref="F93:G93"/>
    <mergeCell ref="A90:E90"/>
    <mergeCell ref="F90:G90"/>
    <mergeCell ref="A91:E91"/>
    <mergeCell ref="F91:G91"/>
    <mergeCell ref="A88:E88"/>
    <mergeCell ref="F88:G88"/>
    <mergeCell ref="A89:E89"/>
    <mergeCell ref="F89:G89"/>
    <mergeCell ref="A86:E86"/>
    <mergeCell ref="F86:G86"/>
    <mergeCell ref="A87:E87"/>
    <mergeCell ref="F87:G87"/>
    <mergeCell ref="A84:E84"/>
    <mergeCell ref="F84:G84"/>
    <mergeCell ref="A85:E85"/>
    <mergeCell ref="F85:G85"/>
    <mergeCell ref="A82:E82"/>
    <mergeCell ref="F82:G82"/>
    <mergeCell ref="A83:E83"/>
    <mergeCell ref="F83:G83"/>
    <mergeCell ref="A80:E80"/>
    <mergeCell ref="F80:G80"/>
    <mergeCell ref="A81:E81"/>
    <mergeCell ref="F81:G81"/>
    <mergeCell ref="A78:E78"/>
    <mergeCell ref="F78:G78"/>
    <mergeCell ref="A79:E79"/>
    <mergeCell ref="F79:G79"/>
    <mergeCell ref="A76:E76"/>
    <mergeCell ref="F76:G76"/>
    <mergeCell ref="A77:E77"/>
    <mergeCell ref="F77:G77"/>
    <mergeCell ref="A74:E74"/>
    <mergeCell ref="F74:G74"/>
    <mergeCell ref="A75:E75"/>
    <mergeCell ref="F75:G75"/>
    <mergeCell ref="A72:E72"/>
    <mergeCell ref="F72:G72"/>
    <mergeCell ref="A73:E73"/>
    <mergeCell ref="F73:G73"/>
    <mergeCell ref="A70:E70"/>
    <mergeCell ref="F70:G70"/>
    <mergeCell ref="A71:E71"/>
    <mergeCell ref="F71:G71"/>
    <mergeCell ref="A68:E68"/>
    <mergeCell ref="F68:G68"/>
    <mergeCell ref="A69:E69"/>
    <mergeCell ref="F69:G69"/>
    <mergeCell ref="A66:E66"/>
    <mergeCell ref="F66:G66"/>
    <mergeCell ref="A67:E67"/>
    <mergeCell ref="F67:G67"/>
    <mergeCell ref="A64:E64"/>
    <mergeCell ref="F64:G64"/>
    <mergeCell ref="A65:E65"/>
    <mergeCell ref="F65:G65"/>
    <mergeCell ref="A62:E62"/>
    <mergeCell ref="F62:G62"/>
    <mergeCell ref="A63:E63"/>
    <mergeCell ref="F63:G63"/>
    <mergeCell ref="A60:E60"/>
    <mergeCell ref="F60:G60"/>
    <mergeCell ref="A61:E61"/>
    <mergeCell ref="F61:G61"/>
    <mergeCell ref="A58:E58"/>
    <mergeCell ref="F58:G58"/>
    <mergeCell ref="A59:E59"/>
    <mergeCell ref="F59:G59"/>
    <mergeCell ref="A56:E56"/>
    <mergeCell ref="F56:G56"/>
    <mergeCell ref="A57:E57"/>
    <mergeCell ref="F57:G57"/>
    <mergeCell ref="A54:E54"/>
    <mergeCell ref="F54:G54"/>
    <mergeCell ref="A55:E55"/>
    <mergeCell ref="F55:G55"/>
    <mergeCell ref="A52:E52"/>
    <mergeCell ref="F52:G52"/>
    <mergeCell ref="A53:E53"/>
    <mergeCell ref="F53:G53"/>
    <mergeCell ref="A50:E50"/>
    <mergeCell ref="F50:G50"/>
    <mergeCell ref="A51:E51"/>
    <mergeCell ref="F51:G51"/>
    <mergeCell ref="A48:E48"/>
    <mergeCell ref="F48:G48"/>
    <mergeCell ref="A49:E49"/>
    <mergeCell ref="F49:G49"/>
    <mergeCell ref="A46:E46"/>
    <mergeCell ref="F46:G46"/>
    <mergeCell ref="A47:E47"/>
    <mergeCell ref="F47:G47"/>
    <mergeCell ref="A44:E44"/>
    <mergeCell ref="F44:G44"/>
    <mergeCell ref="A45:E45"/>
    <mergeCell ref="F45:G45"/>
    <mergeCell ref="A42:E42"/>
    <mergeCell ref="F42:G42"/>
    <mergeCell ref="A43:E43"/>
    <mergeCell ref="F43:G43"/>
    <mergeCell ref="A40:E40"/>
    <mergeCell ref="F40:G40"/>
    <mergeCell ref="A41:E41"/>
    <mergeCell ref="F41:G41"/>
    <mergeCell ref="A38:E38"/>
    <mergeCell ref="F38:G38"/>
    <mergeCell ref="A39:E39"/>
    <mergeCell ref="F39:G39"/>
    <mergeCell ref="A33:G33"/>
    <mergeCell ref="A35:G35"/>
    <mergeCell ref="A36:G36"/>
    <mergeCell ref="A37:E37"/>
    <mergeCell ref="F37:G37"/>
    <mergeCell ref="A34:G34"/>
    <mergeCell ref="A25:C28"/>
    <mergeCell ref="D27:G27"/>
    <mergeCell ref="A30:G30"/>
    <mergeCell ref="A32:G32"/>
    <mergeCell ref="A20:C20"/>
    <mergeCell ref="D20:E20"/>
    <mergeCell ref="A21:C21"/>
    <mergeCell ref="A22:C24"/>
    <mergeCell ref="D24:G24"/>
    <mergeCell ref="A10:G10"/>
    <mergeCell ref="A13:E13"/>
    <mergeCell ref="A16:C19"/>
    <mergeCell ref="D17:F19"/>
    <mergeCell ref="F5:G5"/>
    <mergeCell ref="F6:G6"/>
    <mergeCell ref="E7:G7"/>
    <mergeCell ref="A9:G9"/>
    <mergeCell ref="E1:G1"/>
    <mergeCell ref="E2:G2"/>
    <mergeCell ref="E3:G3"/>
    <mergeCell ref="E4:G4"/>
    <mergeCell ref="A176:G176"/>
    <mergeCell ref="A177:C178"/>
    <mergeCell ref="D177:D178"/>
    <mergeCell ref="E177:E178"/>
    <mergeCell ref="F177:G177"/>
    <mergeCell ref="F178:G178"/>
    <mergeCell ref="A179:C179"/>
    <mergeCell ref="F179:G179"/>
    <mergeCell ref="A180:C180"/>
    <mergeCell ref="F180:G180"/>
    <mergeCell ref="A181:C181"/>
    <mergeCell ref="F181:G181"/>
    <mergeCell ref="A182:C182"/>
    <mergeCell ref="F182:G182"/>
    <mergeCell ref="A183:C183"/>
    <mergeCell ref="F183:G183"/>
    <mergeCell ref="A184:C184"/>
    <mergeCell ref="F184:G184"/>
    <mergeCell ref="A185:C185"/>
    <mergeCell ref="F185:G185"/>
    <mergeCell ref="A186:C186"/>
    <mergeCell ref="F186:G186"/>
    <mergeCell ref="A187:C187"/>
    <mergeCell ref="F187:G187"/>
    <mergeCell ref="A188:C188"/>
    <mergeCell ref="F188:G188"/>
    <mergeCell ref="A189:C189"/>
    <mergeCell ref="F189:G189"/>
    <mergeCell ref="A190:C190"/>
    <mergeCell ref="F190:G190"/>
    <mergeCell ref="A191:C191"/>
    <mergeCell ref="F191:G191"/>
    <mergeCell ref="A192:C192"/>
    <mergeCell ref="F192:G192"/>
    <mergeCell ref="A193:C193"/>
    <mergeCell ref="F193:G193"/>
    <mergeCell ref="A194:C194"/>
    <mergeCell ref="F194:G194"/>
    <mergeCell ref="A195:C195"/>
    <mergeCell ref="F195:G195"/>
    <mergeCell ref="A196:C196"/>
    <mergeCell ref="F196:G196"/>
    <mergeCell ref="A197:C197"/>
    <mergeCell ref="F197:G197"/>
    <mergeCell ref="A198:C198"/>
    <mergeCell ref="F198:G198"/>
    <mergeCell ref="A199:C199"/>
    <mergeCell ref="F199:G199"/>
    <mergeCell ref="A200:C200"/>
    <mergeCell ref="F200:G200"/>
    <mergeCell ref="A201:C201"/>
    <mergeCell ref="F201:G201"/>
    <mergeCell ref="A202:C202"/>
    <mergeCell ref="F202:G202"/>
    <mergeCell ref="A203:C203"/>
    <mergeCell ref="F203:G203"/>
    <mergeCell ref="A204:C204"/>
    <mergeCell ref="F204:G204"/>
    <mergeCell ref="A209:C209"/>
    <mergeCell ref="F209:G209"/>
    <mergeCell ref="A205:C205"/>
    <mergeCell ref="F205:G205"/>
    <mergeCell ref="A206:C206"/>
    <mergeCell ref="F206:G206"/>
    <mergeCell ref="A207:C207"/>
    <mergeCell ref="F207:G207"/>
    <mergeCell ref="A208:C208"/>
    <mergeCell ref="F208:G208"/>
  </mergeCells>
  <printOptions/>
  <pageMargins left="0.7875" right="0.39375" top="0.44027777777777777" bottom="0.39375" header="0.5118055555555556" footer="0.5118055555555556"/>
  <pageSetup horizontalDpi="300" verticalDpi="3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cp:lastPrinted>2015-01-16T13:00:34Z</cp:lastPrinted>
  <dcterms:created xsi:type="dcterms:W3CDTF">2013-09-03T08:05:29Z</dcterms:created>
  <dcterms:modified xsi:type="dcterms:W3CDTF">2015-01-28T07:36:21Z</dcterms:modified>
  <cp:category/>
  <cp:version/>
  <cp:contentType/>
  <cp:contentStatus/>
</cp:coreProperties>
</file>